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chu/Desktop/Raw Data for Mksr manuscript/"/>
    </mc:Choice>
  </mc:AlternateContent>
  <xr:revisionPtr revIDLastSave="0" documentId="13_ncr:1_{C1A3F934-731A-BA45-8A43-97C2A2B97A43}" xr6:coauthVersionLast="47" xr6:coauthVersionMax="47" xr10:uidLastSave="{00000000-0000-0000-0000-000000000000}"/>
  <bookViews>
    <workbookView xWindow="4500" yWindow="760" windowWidth="25740" windowHeight="16660" activeTab="3" xr2:uid="{2BC0AF09-A938-CF4A-91D4-808D797B76A2}"/>
  </bookViews>
  <sheets>
    <sheet name="SC1" sheetId="1" r:id="rId1"/>
    <sheet name="SC1 part II" sheetId="12" r:id="rId2"/>
    <sheet name="SC3" sheetId="3" r:id="rId3"/>
    <sheet name="SC3 part 2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6" i="3" l="1"/>
  <c r="V127" i="1" l="1"/>
  <c r="V126" i="1"/>
  <c r="V125" i="1"/>
  <c r="V124" i="1"/>
  <c r="V116" i="1"/>
  <c r="V115" i="1"/>
  <c r="V113" i="1"/>
  <c r="V112" i="1"/>
  <c r="V109" i="1"/>
  <c r="V121" i="1"/>
  <c r="V120" i="1"/>
  <c r="U73" i="3"/>
  <c r="T78" i="3"/>
  <c r="T87" i="3"/>
  <c r="T92" i="3"/>
  <c r="T94" i="3"/>
  <c r="T74" i="3"/>
  <c r="T75" i="3"/>
  <c r="T73" i="3"/>
  <c r="T62" i="3"/>
  <c r="T55" i="3"/>
  <c r="S62" i="3"/>
  <c r="S55" i="3"/>
  <c r="S39" i="9"/>
  <c r="Q55" i="3" l="1"/>
  <c r="R55" i="3" s="1"/>
  <c r="U109" i="1"/>
  <c r="U129" i="1" s="1"/>
  <c r="R74" i="3"/>
  <c r="R73" i="3"/>
  <c r="R62" i="3"/>
  <c r="Q82" i="3" l="1"/>
</calcChain>
</file>

<file path=xl/sharedStrings.xml><?xml version="1.0" encoding="utf-8"?>
<sst xmlns="http://schemas.openxmlformats.org/spreadsheetml/2006/main" count="692" uniqueCount="354">
  <si>
    <t>sample_name</t>
  </si>
  <si>
    <t>target_site_seq</t>
  </si>
  <si>
    <t>11G</t>
  </si>
  <si>
    <t>1G_9G</t>
  </si>
  <si>
    <t>1G_9G_11G</t>
  </si>
  <si>
    <t>5A_9G_11G</t>
  </si>
  <si>
    <t>5G_9G_11G</t>
  </si>
  <si>
    <t>5T_9G_11G</t>
  </si>
  <si>
    <t>7A_9G_11G_14G</t>
  </si>
  <si>
    <t>7G_9G_11G</t>
  </si>
  <si>
    <t>7T_9G_11G</t>
  </si>
  <si>
    <t>9G</t>
  </si>
  <si>
    <t>9G_11G</t>
  </si>
  <si>
    <t>9G_11G_14G</t>
  </si>
  <si>
    <t>9G_14G</t>
  </si>
  <si>
    <t>S000-MC069_SC1-1_d11-25849</t>
  </si>
  <si>
    <t>ACTTCTCCACAGGAGTCAGGTGC</t>
  </si>
  <si>
    <t>S002-MC069_SC1-25_d11-25873</t>
  </si>
  <si>
    <t>S003-MC069_SC1-37_d11-25885</t>
  </si>
  <si>
    <t>S006-MC069_SC1-73_d11-25921</t>
  </si>
  <si>
    <t>S007-MC069_SC1-85_d11-25933</t>
  </si>
  <si>
    <t>S008-MC069_SC1-2_d11-25850</t>
  </si>
  <si>
    <t>S009-MC069_SC1-14_d11-25862</t>
  </si>
  <si>
    <t>S010-MC069_SC1-26_d11-25874</t>
  </si>
  <si>
    <t>S011-MC069_SC1-38_d11-25886</t>
  </si>
  <si>
    <t>S012-MC069_SC1-50_d11-25898</t>
  </si>
  <si>
    <t>S013-MC069_SC1-62_d11-25910</t>
  </si>
  <si>
    <t>S014-MC069_SC1-74_d11-25922</t>
  </si>
  <si>
    <t>S015-MC069_SC1-86_d11-25934</t>
  </si>
  <si>
    <t>S016-MC069_SC1-3_d11-25851</t>
  </si>
  <si>
    <t>S017-MC069_SC1-15_d11-25863</t>
  </si>
  <si>
    <t>S018-MC069_SC1-27_d11-25875</t>
  </si>
  <si>
    <t>S019-MC069_SC1-39_d11-25887</t>
  </si>
  <si>
    <t>S020-MC069_SC1-51_d11-25899</t>
  </si>
  <si>
    <t>S021-MC069_SC1-63_d11-25911</t>
  </si>
  <si>
    <t>S023-MC069_SC1-87_d11-25935</t>
  </si>
  <si>
    <t>S024-MC069_SC1-4_d11-25852</t>
  </si>
  <si>
    <t>S026-MC069_SC1-28_d11-25876</t>
  </si>
  <si>
    <t>S027-MC069_SC1-40_d11-25888</t>
  </si>
  <si>
    <t>S028-MC069_SC1-52_d11-25900</t>
  </si>
  <si>
    <t>S029-MC069_SC1-64_d11-25912</t>
  </si>
  <si>
    <t>S031-MC069_SC1-88_d11-25936</t>
  </si>
  <si>
    <t>S032-MC069_SC1-5_d11-25853</t>
  </si>
  <si>
    <t>S033-MC069_SC1-17_d11-25865</t>
  </si>
  <si>
    <t>S034-MC069_SC1-29_d11-25877</t>
  </si>
  <si>
    <t>S035-MC069_SC1-41_d11-25889</t>
  </si>
  <si>
    <t>S036-MC069_SC1-53_d11-25901</t>
  </si>
  <si>
    <t>S037-MC069_SC1-65_d11-25913</t>
  </si>
  <si>
    <t>S038-MC069_SC1-77_d11-25925</t>
  </si>
  <si>
    <t>S039-MC069_SC1-89_d11-25937</t>
  </si>
  <si>
    <t>S040-MC069_SC1-6_d11-25854</t>
  </si>
  <si>
    <t>S041-MC069_SC1-18_d11-25866</t>
  </si>
  <si>
    <t>S042-MC069_SC1-30_d11-25878</t>
  </si>
  <si>
    <t>S043-MC069_SC1-42_d11-25890</t>
  </si>
  <si>
    <t>S045-MC069_SC1-66_d11-25914</t>
  </si>
  <si>
    <t>S046-MC069_SC1-78_d11-25926</t>
  </si>
  <si>
    <t>S047-MC069_SC1-90_d11-25938</t>
  </si>
  <si>
    <t>S048-MC069_SC1-7_d11-25855</t>
  </si>
  <si>
    <t>S049-MC069_SC1-19_d11-25867</t>
  </si>
  <si>
    <t>S050-MC069_SC1-31_d11-25879</t>
  </si>
  <si>
    <t>S051-MC069_SC1-43_d11-25891</t>
  </si>
  <si>
    <t>S052-MC069_SC1-55_d11-25903</t>
  </si>
  <si>
    <t>S053-MC069_SC1-67_d11-25915</t>
  </si>
  <si>
    <t>S054-MC069_SC1-79_d11-25927</t>
  </si>
  <si>
    <t>S055-MC069_SC1-91_d11-25939</t>
  </si>
  <si>
    <t>S057-MC069_SC1-20_d11-25868</t>
  </si>
  <si>
    <t>S058-MC069_SC1-32_d11-25880</t>
  </si>
  <si>
    <t>S059-MC069_SC1-44_d11-25892</t>
  </si>
  <si>
    <t>S060-MC069_SC1-56_d11-25904</t>
  </si>
  <si>
    <t>S061-MC069_SC1-68_d11-25916</t>
  </si>
  <si>
    <t>S062-MC069_SC1-80_d11-25928</t>
  </si>
  <si>
    <t>S063-MC069_SC1-92_d11-25940</t>
  </si>
  <si>
    <t>S064-MC069_SC1-9_d11-25857</t>
  </si>
  <si>
    <t>S065-MC069_SC1-21_d11-25869</t>
  </si>
  <si>
    <t>S066-MC069_SC1-33_d11-25881</t>
  </si>
  <si>
    <t>S067-MC069_SC1-45_d11-25893</t>
  </si>
  <si>
    <t>S068-MC069_SC1-57_d11-25905</t>
  </si>
  <si>
    <t>S069-MC069_SC1-69_d11-25917</t>
  </si>
  <si>
    <t>S070-MC069_SC1-81_d11-25929</t>
  </si>
  <si>
    <t>S071-MC069_SC1-93_d11-25941</t>
  </si>
  <si>
    <t>S072-MC069_SC1-10_d11-25858</t>
  </si>
  <si>
    <t>S073-MC069_SC1-22_d11-25870</t>
  </si>
  <si>
    <t>S074-MC069_SC1-34_d11-25882</t>
  </si>
  <si>
    <t>S075-MC069_SC1-46_d11-25894</t>
  </si>
  <si>
    <t>S076-MC069_SC1-58_d11-25906</t>
  </si>
  <si>
    <t>S077-MC069_SC1-70_d11-25918</t>
  </si>
  <si>
    <t>S078-MC069_SC1-82_d11-25930</t>
  </si>
  <si>
    <t>S079-MC069_SC1-94_d11-25942</t>
  </si>
  <si>
    <t>S080-MC069_SC1-11_d11-25859</t>
  </si>
  <si>
    <t>S081-MC069_SC1-23_d11-25871</t>
  </si>
  <si>
    <t>S083-MC069_SC1-47_d11-25895</t>
  </si>
  <si>
    <t>S084-MC069_SC1-59_d11-25907</t>
  </si>
  <si>
    <t>S085-MC069_SC1-71_d11-25919</t>
  </si>
  <si>
    <t>S086-MC069_SC1-83_d11-25931</t>
  </si>
  <si>
    <t>S087-MC069_SC1-95_d11-25943</t>
  </si>
  <si>
    <t>S088-MC069_SC1-12_d11-25860</t>
  </si>
  <si>
    <t>S089-MC069_SC1-24_d11-25872</t>
  </si>
  <si>
    <t>S090-MC069_SC1-36_d11-25884</t>
  </si>
  <si>
    <t>S091-MC069_SC1-48_d11-25896</t>
  </si>
  <si>
    <t>S092-MC069_SC1-60_d11-25908</t>
  </si>
  <si>
    <t>S093-MC069_SC1-72_d11-25920</t>
  </si>
  <si>
    <t>S094-MC069_SC1-84_d11-25932</t>
  </si>
  <si>
    <t>S095-MC069_SC1-96_d11-25944</t>
  </si>
  <si>
    <t>S096-MC069_SC1-97_d11-25945</t>
  </si>
  <si>
    <t>S098-MC069_SC1-121_d11-25969</t>
  </si>
  <si>
    <t>S099-MC069_SC1-133_d11-25981</t>
  </si>
  <si>
    <t>S100-MC069_SC1-145_d11-25993</t>
  </si>
  <si>
    <t>S101-MC069_SC1-157_d11-26005</t>
  </si>
  <si>
    <t>S102-MC069_SC1-169_d11-26017</t>
  </si>
  <si>
    <t>S103-MC069_SC1-181_d11-26029</t>
  </si>
  <si>
    <t>S104-MC069_SC1-98_d11-25946</t>
  </si>
  <si>
    <t>S106-MC069_SC1-122_d11-25970</t>
  </si>
  <si>
    <t>S107-MC069_SC1-134_d11-25982</t>
  </si>
  <si>
    <t>S109-MC069_SC1-158_d11-26006</t>
  </si>
  <si>
    <t>S110-MC069_SC1-170_d11-26018</t>
  </si>
  <si>
    <t>S111-MC069_SC1-182_d11-26030</t>
  </si>
  <si>
    <t>S112-MC069_SC1-99_d11-25947</t>
  </si>
  <si>
    <t>S114-MC069_SC1-123_d11-25971</t>
  </si>
  <si>
    <t>S116-MC069_SC1-147_d11-25995</t>
  </si>
  <si>
    <t>S117-MC069_SC1-159_d11-26007</t>
  </si>
  <si>
    <t>S118-MC069_SC1-171_d11-26019</t>
  </si>
  <si>
    <t>S119-MC069_SC1-183_d11-26031</t>
  </si>
  <si>
    <t>S120-MC069_SC1-100_d11-25948</t>
  </si>
  <si>
    <t>S121-MC069_SC1-112_d11-25960</t>
  </si>
  <si>
    <t>S122-MC069_SC1-124_d11-25972</t>
  </si>
  <si>
    <t>S123-MC069_SC1-136_d11-25984</t>
  </si>
  <si>
    <t>S124-MC069_SC1-148_d11-25996</t>
  </si>
  <si>
    <t>S125-MC069_SC1-160_d11-26008</t>
  </si>
  <si>
    <t>S126-MC069_SC1-172_d11-26020</t>
  </si>
  <si>
    <t>S127-MC069_SC1-184_d11-26032</t>
  </si>
  <si>
    <t>S129-MC069_SC1-113_d11-25961</t>
  </si>
  <si>
    <t>S130-MC069_SC1-125_d11-25973</t>
  </si>
  <si>
    <t>S131-MC069_SC1-137_d11-25985</t>
  </si>
  <si>
    <t>S132-MC069_SC1-149_d11-25997</t>
  </si>
  <si>
    <t>S133-MC069_SC1-161_d11-26009</t>
  </si>
  <si>
    <t>S135-MC069_SC1-185_d11-26033</t>
  </si>
  <si>
    <t>S136-MC069_SC1-102_d11-25950</t>
  </si>
  <si>
    <t>S137-MC069_SC1-114_d11-25962</t>
  </si>
  <si>
    <t>S138-MC069_SC1-126_d11-25974</t>
  </si>
  <si>
    <t>S139-MC069_SC1-138_d11-25986</t>
  </si>
  <si>
    <t>S140-MC069_SC1-150_d11-25998</t>
  </si>
  <si>
    <t>S141-MC069_SC1-162_d11-26010</t>
  </si>
  <si>
    <t>S142-MC069_SC1-174_d11-26022</t>
  </si>
  <si>
    <t>S143-MC069_SC1-186_d11-26034</t>
  </si>
  <si>
    <t>S144-MC069_SC1-103_d11-25951</t>
  </si>
  <si>
    <t>S145-MC069_SC1-115_d11-25963</t>
  </si>
  <si>
    <t>S146-MC069_SC1-127_d11-25975</t>
  </si>
  <si>
    <t>S147-MC069_SC1-139_d11-25987</t>
  </si>
  <si>
    <t>S148-MC069_SC1-151_d11-25999</t>
  </si>
  <si>
    <t>S149-MC069_SC1-163_d11-26011</t>
  </si>
  <si>
    <t>S150-MC069_SC1-175_d11-26023</t>
  </si>
  <si>
    <t>S151-MC069_SC1-187_d11-26035</t>
  </si>
  <si>
    <t>S152-MC069_SC1-104_d11-25952</t>
  </si>
  <si>
    <t>S153-MC069_SC1-116_d11-25964</t>
  </si>
  <si>
    <t>S154-MC069_SC1-128_d11-25976</t>
  </si>
  <si>
    <t>S156-MC069_SC1-152_d11-26000</t>
  </si>
  <si>
    <t>S157-MC069_SC1-164_d11-26012</t>
  </si>
  <si>
    <t>S158-MC069_SC1-176_d11-26024</t>
  </si>
  <si>
    <t>S159-MC069_SC1-188_d11-26036</t>
  </si>
  <si>
    <t>S160-MC069_SC1-105_d11-25953</t>
  </si>
  <si>
    <t>S161-MC069_SC1-117_d11-25965</t>
  </si>
  <si>
    <t>S162-MC069_SC1-129_d11-25977</t>
  </si>
  <si>
    <t>S163-MC069_SC1-141_d11-25989</t>
  </si>
  <si>
    <t>S164-MC069_SC1-153_d11-26001</t>
  </si>
  <si>
    <t>S165-MC069_SC1-165_d11-26013</t>
  </si>
  <si>
    <t>S166-MC069_SC1-177_d11-26025</t>
  </si>
  <si>
    <t>S167-MC069_SC1-189_d11-26037</t>
  </si>
  <si>
    <t>S168-MC069_SC1-106_d11-25954</t>
  </si>
  <si>
    <t>S169-MC069_SC1-118_d11-25966</t>
  </si>
  <si>
    <t>S170-MC069_SC1-130_d11-25978</t>
  </si>
  <si>
    <t>S171-MC069_SC1-142_d11-25990</t>
  </si>
  <si>
    <t>S172-MC069_SC1-154_d11-26002</t>
  </si>
  <si>
    <t>S173-MC069_SC1-166_d11-26014</t>
  </si>
  <si>
    <t>S174-MC069_SC1-178_d11-26026</t>
  </si>
  <si>
    <t>S175-MC069_SC1-190_d11-26038</t>
  </si>
  <si>
    <t>S176-MC069_SC1-107_d11-25955</t>
  </si>
  <si>
    <t>S177-MC069_SC1-119_d11-25967</t>
  </si>
  <si>
    <t>S178-MC069_SC1-131_d11-25979</t>
  </si>
  <si>
    <t>S180-MC069_SC1-155_d11-26003</t>
  </si>
  <si>
    <t>S181-MC069_SC1-167_d11-26015</t>
  </si>
  <si>
    <t>S182-MC069_SC1-179_d11-26027</t>
  </si>
  <si>
    <t>S183-MC069_SC1-191_d11-26039</t>
  </si>
  <si>
    <t>S185-MC069_SC1-120_d11-25968</t>
  </si>
  <si>
    <t>S186-MC069_SC1-132_d11-25980</t>
  </si>
  <si>
    <t>S187-MC069_SC1-144_d11-25992</t>
  </si>
  <si>
    <t>S188-MC069_SC1-156_d11-26004</t>
  </si>
  <si>
    <t>S190-MC069_SC1-180_d11-26028</t>
  </si>
  <si>
    <t>S191-MC069_SC1-192_d11-26040</t>
  </si>
  <si>
    <t>S384-MC069_SC3-1_-26238</t>
  </si>
  <si>
    <t>S385-MC069_SC3-13_-26250</t>
  </si>
  <si>
    <t>S387-MC069_SC3-37_-26274</t>
  </si>
  <si>
    <t>S388-MC069_SC3-49_-26286</t>
  </si>
  <si>
    <t>S389-MC069_SC3-61_-26298</t>
  </si>
  <si>
    <t>S391-MC069_SC3-85_-26322</t>
  </si>
  <si>
    <t>S392-MC069_SC3-2_-26239</t>
  </si>
  <si>
    <t>S393-MC069_SC3-14_-26251</t>
  </si>
  <si>
    <t>S394-MC069_SC3-26_-26263</t>
  </si>
  <si>
    <t>S395-MC069_SC3-38_-26275</t>
  </si>
  <si>
    <t>S398-MC069_SC3-74_-26311</t>
  </si>
  <si>
    <t>S399-MC069_SC3-86_-26323</t>
  </si>
  <si>
    <t>S400-MC069_SC3-3_-26240</t>
  </si>
  <si>
    <t>S401-MC069_SC3-15_-26252</t>
  </si>
  <si>
    <t>S402-MC069_SC3-27_-26264</t>
  </si>
  <si>
    <t>S405-MC069_SC3-63_-26300</t>
  </si>
  <si>
    <t>S407-MC069_SC3-87_-26324</t>
  </si>
  <si>
    <t>S409-MC069_SC3-16_-26253</t>
  </si>
  <si>
    <t>S410-MC069_SC3-28_-26265</t>
  </si>
  <si>
    <t>S411-MC069_SC3-40_-26277</t>
  </si>
  <si>
    <t>S414-MC069_SC3-76_-26313</t>
  </si>
  <si>
    <t>S417-MC069_SC3-17_-26254</t>
  </si>
  <si>
    <t>S418-MC069_SC3-29_-26266</t>
  </si>
  <si>
    <t>S419-MC069_SC3-41_-26278</t>
  </si>
  <si>
    <t>S420-MC069_SC3-53_-26290</t>
  </si>
  <si>
    <t>S421-MC069_SC3-65_-26302</t>
  </si>
  <si>
    <t>S422-MC069_SC3-77_-26314</t>
  </si>
  <si>
    <t>S425-MC069_SC3-18_-26255</t>
  </si>
  <si>
    <t>S426-MC069_SC3-30_-26267</t>
  </si>
  <si>
    <t>S427-MC069_SC3-42_-26279</t>
  </si>
  <si>
    <t>S428-MC069_SC3-54_-26291</t>
  </si>
  <si>
    <t>S429-MC069_SC3-66_-26303</t>
  </si>
  <si>
    <t>S430-MC069_SC3-78_-26315</t>
  </si>
  <si>
    <t>S431-MC069_SC3-90_-26327</t>
  </si>
  <si>
    <t>S432-MC069_SC3-7_-26244</t>
  </si>
  <si>
    <t>S433-MC069_SC3-19_-26256</t>
  </si>
  <si>
    <t>S434-MC069_SC3-31_-26268</t>
  </si>
  <si>
    <t>S436-MC069_SC3-55_-26292</t>
  </si>
  <si>
    <t>S437-MC069_SC3-67_-26304</t>
  </si>
  <si>
    <t>S438-MC069_SC3-79_-26316</t>
  </si>
  <si>
    <t>S439-MC069_SC3-91_-26328</t>
  </si>
  <si>
    <t>S440-MC069_SC3-8_-26245</t>
  </si>
  <si>
    <t>S442-MC069_SC3-32_-26269</t>
  </si>
  <si>
    <t>S444-MC069_SC3-56_-26293</t>
  </si>
  <si>
    <t>S445-MC069_SC3-68_-26305</t>
  </si>
  <si>
    <t>S446-MC069_SC3-80_-26317</t>
  </si>
  <si>
    <t>S448-MC069_SC3-9_-26246</t>
  </si>
  <si>
    <t>S449-MC069_SC3-21_-26258</t>
  </si>
  <si>
    <t>S450-MC069_SC3-33_-26270</t>
  </si>
  <si>
    <t>S451-MC069_SC3-45_-26282</t>
  </si>
  <si>
    <t>S452-MC069_SC3-57_-26294</t>
  </si>
  <si>
    <t>S453-MC069_SC3-69_-26306</t>
  </si>
  <si>
    <t>S455-MC069_SC3-93_-26330</t>
  </si>
  <si>
    <t>S456-MC069_SC3-10_-26247</t>
  </si>
  <si>
    <t>S459-MC069_SC3-46_-26283</t>
  </si>
  <si>
    <t>S461-MC069_SC3-70_-26307</t>
  </si>
  <si>
    <t>S462-MC069_SC3-82_-26319</t>
  </si>
  <si>
    <t>S463-MC069_SC3-94_-26331</t>
  </si>
  <si>
    <t>S464-MC069_SC3-11_-26248</t>
  </si>
  <si>
    <t>S465-MC069_SC3-23_-26260</t>
  </si>
  <si>
    <t>S466-MC069_SC3-35_-26272</t>
  </si>
  <si>
    <t>S468-MC069_SC3-59_-26296</t>
  </si>
  <si>
    <t>S470-MC069_SC3-83_-26320</t>
  </si>
  <si>
    <t>S471-MC069_SC3-95_-26332</t>
  </si>
  <si>
    <t>S472-MC069_SC3-12_-26249</t>
  </si>
  <si>
    <t>S473-MC069_SC3-24_-26261</t>
  </si>
  <si>
    <t>S474-MC069_SC3-36_-26273</t>
  </si>
  <si>
    <t>S476-MC069_SC3-60_-26297</t>
  </si>
  <si>
    <t>S477-MC069_SC3-72_-26309</t>
  </si>
  <si>
    <t>S479-MC069_SC3-96_-26333</t>
  </si>
  <si>
    <t>mapping_rate</t>
  </si>
  <si>
    <t>target_site_reads</t>
  </si>
  <si>
    <t>mapping rate</t>
  </si>
  <si>
    <t>reads</t>
  </si>
  <si>
    <t>9G_11G bi allelic</t>
  </si>
  <si>
    <t>9G, 9G_11G bi allelic</t>
  </si>
  <si>
    <t>9G_11G_14G, 9G_11G bi allelic</t>
  </si>
  <si>
    <t>9G_11G mono</t>
  </si>
  <si>
    <t>11G only</t>
  </si>
  <si>
    <t>9G_11G, 7A_9G_11G</t>
  </si>
  <si>
    <t xml:space="preserve">unedited </t>
  </si>
  <si>
    <t>9G_11G, 9G_11G_14G bi allelic</t>
  </si>
  <si>
    <t>9G_11G, 9G bi allelic</t>
  </si>
  <si>
    <t>total</t>
  </si>
  <si>
    <t>9G mono</t>
  </si>
  <si>
    <t>11G mono</t>
  </si>
  <si>
    <t xml:space="preserve">completely unedited </t>
  </si>
  <si>
    <t>Makassar+S9P</t>
  </si>
  <si>
    <t xml:space="preserve">Makassar+S9P, Makassar </t>
  </si>
  <si>
    <t>Total</t>
  </si>
  <si>
    <t>7G+Makassar, Makassar bi</t>
  </si>
  <si>
    <t>7T+Makassar, Makassar bi</t>
  </si>
  <si>
    <t>9G_11G, 5T_9G_11G</t>
  </si>
  <si>
    <t>9G_11G_5A, 9G_11G</t>
  </si>
  <si>
    <t>5A+Makassar, Makassar  bi</t>
  </si>
  <si>
    <t>5G+Makassar, Makassar bi</t>
  </si>
  <si>
    <t>9G_11G, 5T_9G_11G bi allelic</t>
  </si>
  <si>
    <t>Makassar mono</t>
  </si>
  <si>
    <t>unedited</t>
  </si>
  <si>
    <t>5G_9G</t>
  </si>
  <si>
    <t>S077-MC069_SC3-109_-26346</t>
  </si>
  <si>
    <t>S078-MC069_SC3-121_-26358</t>
  </si>
  <si>
    <t>S079-MC069_SC3-133_-26370</t>
  </si>
  <si>
    <t>S080-MC069_SC3-145_-26382</t>
  </si>
  <si>
    <t>S081-MC069_SC3-157_-26394</t>
  </si>
  <si>
    <t>S083-MC069_SC3-181_-26418</t>
  </si>
  <si>
    <t>S086-MC069_SC3-122_-26359</t>
  </si>
  <si>
    <t>S093-MC069_SC3-111_-26348</t>
  </si>
  <si>
    <t>S094-MC069_SC3-123_-26360</t>
  </si>
  <si>
    <t>S095-MC069_SC3-135_-26372</t>
  </si>
  <si>
    <t>S096-MC069_SC3-147_-26384</t>
  </si>
  <si>
    <t>S097-MC069_SC3-159_-26396</t>
  </si>
  <si>
    <t>S099-MC069_SC3-183_-26420</t>
  </si>
  <si>
    <t>S103-MC069_SC3-136_-26373</t>
  </si>
  <si>
    <t>S105-MC069_SC3-160_-26397</t>
  </si>
  <si>
    <t>S107-MC069_SC3-184_-26421</t>
  </si>
  <si>
    <t>S108-MC069_SC3-101_-26338</t>
  </si>
  <si>
    <t>S109-MC069_SC3-113_-26350</t>
  </si>
  <si>
    <t>S110-MC069_SC3-125_-26362</t>
  </si>
  <si>
    <t>S111-MC069_SC3-137_-26374</t>
  </si>
  <si>
    <t>S114-MC069_SC3-173_-26410</t>
  </si>
  <si>
    <t>S115-MC069_SC3-185_-26422</t>
  </si>
  <si>
    <t>S116-MC069_SC3-102_-26339</t>
  </si>
  <si>
    <t>S117-MC069_SC3-114_-26351</t>
  </si>
  <si>
    <t>S118-MC069_SC3-126_-26363</t>
  </si>
  <si>
    <t>S119-MC069_SC3-138_-26375</t>
  </si>
  <si>
    <t>S120-MC069_SC3-150_-26387</t>
  </si>
  <si>
    <t>S123-MC069_SC3-186_-26423</t>
  </si>
  <si>
    <t>S124-MC069_SC3-103_-26340</t>
  </si>
  <si>
    <t>S125-MC069_SC3-115_-26352</t>
  </si>
  <si>
    <t>S127-MC069_SC3-139_-26376</t>
  </si>
  <si>
    <t>S128-MC069_SC3-151_-26388</t>
  </si>
  <si>
    <t>S130-MC069_SC3-175_-26412</t>
  </si>
  <si>
    <t>S132-MC069_SC3-104_-26341</t>
  </si>
  <si>
    <t>S133-MC069_SC3-116_-26353</t>
  </si>
  <si>
    <t>S134-MC069_SC3-128_-26365</t>
  </si>
  <si>
    <t>S135-MC069_SC3-140_-26377</t>
  </si>
  <si>
    <t>S139-MC069_SC3-188_-26425</t>
  </si>
  <si>
    <t>S140-MC069_SC3-105_-26342</t>
  </si>
  <si>
    <t>S141-MC069_SC3-117_-26354</t>
  </si>
  <si>
    <t>S142-MC069_SC3-129_-26366</t>
  </si>
  <si>
    <t>S143-MC069_SC3-141_-26378</t>
  </si>
  <si>
    <t>S146-MC069_SC3-177_-26414</t>
  </si>
  <si>
    <t>S147-MC069_SC3-189_-26426</t>
  </si>
  <si>
    <t>S148-MC069_SC3-106_-26343</t>
  </si>
  <si>
    <t>S151-MC069_SC3-142_-26379</t>
  </si>
  <si>
    <t>S152-MC069_SC3-154_-26391</t>
  </si>
  <si>
    <t>S154-MC069_SC3-178_-26415</t>
  </si>
  <si>
    <t>S155-MC069_SC3-190_-26427</t>
  </si>
  <si>
    <t>S156-MC069_SC3-107_-26344</t>
  </si>
  <si>
    <t>S157-MC069_SC3-119_-26356</t>
  </si>
  <si>
    <t>S159-MC069_SC3-143_-26380</t>
  </si>
  <si>
    <t>S162-MC069_SC3-179_-26416</t>
  </si>
  <si>
    <t>S165-MC069_SC3-120_-26357</t>
  </si>
  <si>
    <t>S167-MC069_SC3-144_-26381</t>
  </si>
  <si>
    <t>S168-MC069_SC3-156_-26393</t>
  </si>
  <si>
    <t>S170-MC069_SC3-180_-26417</t>
  </si>
  <si>
    <t>S171-MC069_SC3-192_-26429</t>
  </si>
  <si>
    <t>S366-MC069_SC1-195_-26660</t>
  </si>
  <si>
    <t>S368-MC069_SC1-197_-26662</t>
  </si>
  <si>
    <t>Makassar, Makassar+5G</t>
  </si>
  <si>
    <t>Makassar, Makassar+7G</t>
  </si>
  <si>
    <t>Makassar, Makassar+s9P</t>
  </si>
  <si>
    <t>Makassar 9G_11G bi</t>
  </si>
  <si>
    <t>Makassar 9G_11G, Makassar 9G bi</t>
  </si>
  <si>
    <t>Makassar 9G_11G, Makassar 9G_11G_14G 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</si>
</sst>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u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4" borderId="0" xfId="0" applyFont="1" applyFill="1"/>
    <xf numFmtId="0" fontId="2" fillId="5" borderId="0" xfId="0" applyFont="1" applyFill="1"/>
    <xf numFmtId="0" fontId="1" fillId="5" borderId="0" xfId="0" applyFont="1" applyFill="1"/>
    <xf numFmtId="0" fontId="0" fillId="4" borderId="0" xfId="0" applyFill="1"/>
    <xf numFmtId="0" fontId="0" fillId="5" borderId="0" xfId="0" applyFill="1"/>
    <xf numFmtId="0" fontId="2" fillId="6" borderId="0" xfId="0" applyFont="1" applyFill="1"/>
    <xf numFmtId="0" fontId="1" fillId="6" borderId="0" xfId="0" applyFont="1" applyFill="1"/>
    <xf numFmtId="0" fontId="0" fillId="6" borderId="0" xfId="0" applyFill="1"/>
    <xf numFmtId="0" fontId="2" fillId="7" borderId="0" xfId="0" applyFont="1" applyFill="1"/>
    <xf numFmtId="0" fontId="1" fillId="7" borderId="0" xfId="0" applyFont="1" applyFill="1"/>
    <xf numFmtId="0" fontId="0" fillId="8" borderId="0" xfId="0" applyFill="1"/>
    <xf numFmtId="0" fontId="0" fillId="7" borderId="0" xfId="0" applyFill="1"/>
    <xf numFmtId="0" fontId="0" fillId="9" borderId="0" xfId="0" applyFill="1"/>
    <xf numFmtId="0" fontId="2" fillId="10" borderId="0" xfId="0" applyFont="1" applyFill="1"/>
    <xf numFmtId="0" fontId="1" fillId="10" borderId="0" xfId="0" applyFont="1" applyFill="1"/>
    <xf numFmtId="0" fontId="2" fillId="11" borderId="0" xfId="0" applyFont="1" applyFill="1"/>
    <xf numFmtId="0" fontId="1" fillId="11" borderId="0" xfId="0" applyFont="1" applyFill="1"/>
    <xf numFmtId="0" fontId="0" fillId="11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D5D62-2579-D547-AEBB-F9651E21896B}">
  <dimension ref="A1:V197"/>
  <sheetViews>
    <sheetView topLeftCell="C99" workbookViewId="0">
      <selection activeCell="U109" sqref="U109"/>
    </sheetView>
  </sheetViews>
  <sheetFormatPr baseColWidth="10" defaultRowHeight="16" x14ac:dyDescent="0.2"/>
  <cols>
    <col min="1" max="1" width="34.5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258</v>
      </c>
      <c r="P1" s="1" t="s">
        <v>259</v>
      </c>
    </row>
    <row r="2" spans="1:16" x14ac:dyDescent="0.2">
      <c r="A2" s="9" t="s">
        <v>82</v>
      </c>
      <c r="B2" s="10" t="s">
        <v>16</v>
      </c>
      <c r="C2" s="10">
        <v>7.0000000000000007E-2</v>
      </c>
      <c r="D2" s="10">
        <v>0</v>
      </c>
      <c r="E2" s="10">
        <v>0</v>
      </c>
      <c r="F2" s="10">
        <v>0</v>
      </c>
      <c r="G2" s="10">
        <v>0</v>
      </c>
      <c r="H2" s="10">
        <v>0.01</v>
      </c>
      <c r="I2" s="10">
        <v>0</v>
      </c>
      <c r="J2" s="10">
        <v>0.02</v>
      </c>
      <c r="K2" s="10">
        <v>0.06</v>
      </c>
      <c r="L2" s="10">
        <v>99.22</v>
      </c>
      <c r="M2" s="10">
        <v>0.01</v>
      </c>
      <c r="N2" s="10">
        <v>0</v>
      </c>
      <c r="O2" s="10">
        <v>82.796999999999997</v>
      </c>
      <c r="P2" s="10">
        <v>18003</v>
      </c>
    </row>
    <row r="3" spans="1:16" x14ac:dyDescent="0.2">
      <c r="A3" s="9" t="s">
        <v>156</v>
      </c>
      <c r="B3" s="10" t="s">
        <v>16</v>
      </c>
      <c r="C3" s="10">
        <v>0.04</v>
      </c>
      <c r="D3" s="10">
        <v>0</v>
      </c>
      <c r="E3" s="10">
        <v>0</v>
      </c>
      <c r="F3" s="10">
        <v>0</v>
      </c>
      <c r="G3" s="10">
        <v>0</v>
      </c>
      <c r="H3" s="10">
        <v>0.02</v>
      </c>
      <c r="I3" s="10">
        <v>0</v>
      </c>
      <c r="J3" s="10">
        <v>0.04</v>
      </c>
      <c r="K3" s="10">
        <v>0.04</v>
      </c>
      <c r="L3" s="10">
        <v>99.22</v>
      </c>
      <c r="M3" s="10">
        <v>0</v>
      </c>
      <c r="N3" s="10">
        <v>0</v>
      </c>
      <c r="O3" s="10">
        <v>72.950999999999993</v>
      </c>
      <c r="P3" s="10">
        <v>5268</v>
      </c>
    </row>
    <row r="4" spans="1:16" x14ac:dyDescent="0.2">
      <c r="A4" s="9" t="s">
        <v>141</v>
      </c>
      <c r="B4" s="10" t="s">
        <v>16</v>
      </c>
      <c r="C4" s="10">
        <v>0.11</v>
      </c>
      <c r="D4" s="10">
        <v>0</v>
      </c>
      <c r="E4" s="10">
        <v>0.01</v>
      </c>
      <c r="F4" s="10">
        <v>0.02</v>
      </c>
      <c r="G4" s="10">
        <v>0</v>
      </c>
      <c r="H4" s="10">
        <v>0</v>
      </c>
      <c r="I4" s="10">
        <v>0</v>
      </c>
      <c r="J4" s="10">
        <v>0.01</v>
      </c>
      <c r="K4" s="10">
        <v>0.06</v>
      </c>
      <c r="L4" s="10">
        <v>99.19</v>
      </c>
      <c r="M4" s="10">
        <v>0.02</v>
      </c>
      <c r="N4" s="10">
        <v>0</v>
      </c>
      <c r="O4" s="10">
        <v>79.150000000000006</v>
      </c>
      <c r="P4" s="10">
        <v>11410</v>
      </c>
    </row>
    <row r="5" spans="1:16" x14ac:dyDescent="0.2">
      <c r="A5" s="9" t="s">
        <v>54</v>
      </c>
      <c r="B5" s="10" t="s">
        <v>16</v>
      </c>
      <c r="C5" s="10">
        <v>0.09</v>
      </c>
      <c r="D5" s="10">
        <v>0</v>
      </c>
      <c r="E5" s="10">
        <v>0.01</v>
      </c>
      <c r="F5" s="10">
        <v>0.02</v>
      </c>
      <c r="G5" s="10">
        <v>0</v>
      </c>
      <c r="H5" s="10">
        <v>0.01</v>
      </c>
      <c r="I5" s="10">
        <v>0</v>
      </c>
      <c r="J5" s="10">
        <v>0.01</v>
      </c>
      <c r="K5" s="10">
        <v>0.09</v>
      </c>
      <c r="L5" s="10">
        <v>99.16</v>
      </c>
      <c r="M5" s="10">
        <v>0.02</v>
      </c>
      <c r="N5" s="10">
        <v>0</v>
      </c>
      <c r="O5" s="10">
        <v>92.241</v>
      </c>
      <c r="P5" s="10">
        <v>37594</v>
      </c>
    </row>
    <row r="6" spans="1:16" x14ac:dyDescent="0.2">
      <c r="A6" s="9" t="s">
        <v>87</v>
      </c>
      <c r="B6" s="10" t="s">
        <v>16</v>
      </c>
      <c r="C6" s="10">
        <v>0.09</v>
      </c>
      <c r="D6" s="10">
        <v>0</v>
      </c>
      <c r="E6" s="10">
        <v>0.01</v>
      </c>
      <c r="F6" s="10">
        <v>0.02</v>
      </c>
      <c r="G6" s="10">
        <v>0</v>
      </c>
      <c r="H6" s="10">
        <v>0.01</v>
      </c>
      <c r="I6" s="10">
        <v>0</v>
      </c>
      <c r="J6" s="10">
        <v>0.01</v>
      </c>
      <c r="K6" s="10">
        <v>7.0000000000000007E-2</v>
      </c>
      <c r="L6" s="10">
        <v>99.14</v>
      </c>
      <c r="M6" s="10">
        <v>0.02</v>
      </c>
      <c r="N6" s="10">
        <v>0</v>
      </c>
      <c r="O6" s="10">
        <v>92.962000000000003</v>
      </c>
      <c r="P6" s="10">
        <v>42714</v>
      </c>
    </row>
    <row r="7" spans="1:16" x14ac:dyDescent="0.2">
      <c r="A7" s="9" t="s">
        <v>81</v>
      </c>
      <c r="B7" s="10" t="s">
        <v>16</v>
      </c>
      <c r="C7" s="10">
        <v>0.12</v>
      </c>
      <c r="D7" s="10">
        <v>0</v>
      </c>
      <c r="E7" s="10">
        <v>0.02</v>
      </c>
      <c r="F7" s="10">
        <v>0.02</v>
      </c>
      <c r="G7" s="10">
        <v>0</v>
      </c>
      <c r="H7" s="10">
        <v>0</v>
      </c>
      <c r="I7" s="10">
        <v>0</v>
      </c>
      <c r="J7" s="10">
        <v>0.01</v>
      </c>
      <c r="K7" s="10">
        <v>0.08</v>
      </c>
      <c r="L7" s="10">
        <v>99.13</v>
      </c>
      <c r="M7" s="10">
        <v>0.03</v>
      </c>
      <c r="N7" s="10">
        <v>0</v>
      </c>
      <c r="O7" s="10">
        <v>83.498000000000005</v>
      </c>
      <c r="P7" s="10">
        <v>17678</v>
      </c>
    </row>
    <row r="8" spans="1:16" x14ac:dyDescent="0.2">
      <c r="A8" s="9" t="s">
        <v>59</v>
      </c>
      <c r="B8" s="10" t="s">
        <v>16</v>
      </c>
      <c r="C8" s="10">
        <v>0.1</v>
      </c>
      <c r="D8" s="10">
        <v>0</v>
      </c>
      <c r="E8" s="10">
        <v>0.01</v>
      </c>
      <c r="F8" s="10">
        <v>0</v>
      </c>
      <c r="G8" s="10">
        <v>0.01</v>
      </c>
      <c r="H8" s="10">
        <v>0.01</v>
      </c>
      <c r="I8" s="10">
        <v>0</v>
      </c>
      <c r="J8" s="10">
        <v>0.01</v>
      </c>
      <c r="K8" s="10">
        <v>0.06</v>
      </c>
      <c r="L8" s="10">
        <v>99.12</v>
      </c>
      <c r="M8" s="10">
        <v>0</v>
      </c>
      <c r="N8" s="10">
        <v>0</v>
      </c>
      <c r="O8" s="10">
        <v>93.49</v>
      </c>
      <c r="P8" s="10">
        <v>38694</v>
      </c>
    </row>
    <row r="9" spans="1:16" x14ac:dyDescent="0.2">
      <c r="A9" s="9" t="s">
        <v>73</v>
      </c>
      <c r="B9" s="10" t="s">
        <v>16</v>
      </c>
      <c r="C9" s="10">
        <v>0.08</v>
      </c>
      <c r="D9" s="10">
        <v>0</v>
      </c>
      <c r="E9" s="10">
        <v>0</v>
      </c>
      <c r="F9" s="10">
        <v>0.02</v>
      </c>
      <c r="G9" s="10">
        <v>0</v>
      </c>
      <c r="H9" s="10">
        <v>0</v>
      </c>
      <c r="I9" s="10">
        <v>0</v>
      </c>
      <c r="J9" s="10">
        <v>0</v>
      </c>
      <c r="K9" s="10">
        <v>0.12</v>
      </c>
      <c r="L9" s="10">
        <v>99.12</v>
      </c>
      <c r="M9" s="10">
        <v>0.01</v>
      </c>
      <c r="N9" s="10">
        <v>0</v>
      </c>
      <c r="O9" s="10">
        <v>87.688999999999993</v>
      </c>
      <c r="P9" s="10">
        <v>24951</v>
      </c>
    </row>
    <row r="10" spans="1:16" x14ac:dyDescent="0.2">
      <c r="A10" s="9" t="s">
        <v>178</v>
      </c>
      <c r="B10" s="10" t="s">
        <v>16</v>
      </c>
      <c r="C10" s="10">
        <v>0.11</v>
      </c>
      <c r="D10" s="10">
        <v>0</v>
      </c>
      <c r="E10" s="10">
        <v>0.01</v>
      </c>
      <c r="F10" s="10">
        <v>0.01</v>
      </c>
      <c r="G10" s="10">
        <v>0</v>
      </c>
      <c r="H10" s="10">
        <v>0.01</v>
      </c>
      <c r="I10" s="10">
        <v>0</v>
      </c>
      <c r="J10" s="10">
        <v>0.01</v>
      </c>
      <c r="K10" s="10">
        <v>0.11</v>
      </c>
      <c r="L10" s="10">
        <v>99.11</v>
      </c>
      <c r="M10" s="10">
        <v>0.01</v>
      </c>
      <c r="N10" s="10">
        <v>0</v>
      </c>
      <c r="O10" s="10">
        <v>86.531999999999996</v>
      </c>
      <c r="P10" s="10">
        <v>16002</v>
      </c>
    </row>
    <row r="11" spans="1:16" x14ac:dyDescent="0.2">
      <c r="A11" s="9" t="s">
        <v>57</v>
      </c>
      <c r="B11" s="10" t="s">
        <v>16</v>
      </c>
      <c r="C11" s="10">
        <v>0.09</v>
      </c>
      <c r="D11" s="10">
        <v>0</v>
      </c>
      <c r="E11" s="10">
        <v>0.02</v>
      </c>
      <c r="F11" s="10">
        <v>0.02</v>
      </c>
      <c r="G11" s="10">
        <v>0.01</v>
      </c>
      <c r="H11" s="10">
        <v>0.01</v>
      </c>
      <c r="I11" s="10">
        <v>0</v>
      </c>
      <c r="J11" s="10">
        <v>0.01</v>
      </c>
      <c r="K11" s="10">
        <v>0.06</v>
      </c>
      <c r="L11" s="10">
        <v>99.09</v>
      </c>
      <c r="M11" s="10">
        <v>0.02</v>
      </c>
      <c r="N11" s="10">
        <v>0</v>
      </c>
      <c r="O11" s="10">
        <v>92.62</v>
      </c>
      <c r="P11" s="10">
        <v>43549</v>
      </c>
    </row>
    <row r="12" spans="1:16" x14ac:dyDescent="0.2">
      <c r="A12" s="9" t="s">
        <v>62</v>
      </c>
      <c r="B12" s="10" t="s">
        <v>16</v>
      </c>
      <c r="C12" s="10">
        <v>0.12</v>
      </c>
      <c r="D12" s="10">
        <v>0</v>
      </c>
      <c r="E12" s="10">
        <v>0.02</v>
      </c>
      <c r="F12" s="10">
        <v>0.01</v>
      </c>
      <c r="G12" s="10">
        <v>0</v>
      </c>
      <c r="H12" s="10">
        <v>0.01</v>
      </c>
      <c r="I12" s="10">
        <v>0</v>
      </c>
      <c r="J12" s="10">
        <v>0.01</v>
      </c>
      <c r="K12" s="10">
        <v>0.08</v>
      </c>
      <c r="L12" s="10">
        <v>99.09</v>
      </c>
      <c r="M12" s="10">
        <v>0.02</v>
      </c>
      <c r="N12" s="10">
        <v>0</v>
      </c>
      <c r="O12" s="10">
        <v>93.834000000000003</v>
      </c>
      <c r="P12" s="10">
        <v>42872</v>
      </c>
    </row>
    <row r="13" spans="1:16" x14ac:dyDescent="0.2">
      <c r="A13" s="9" t="s">
        <v>77</v>
      </c>
      <c r="B13" s="10" t="s">
        <v>16</v>
      </c>
      <c r="C13" s="10">
        <v>0.12</v>
      </c>
      <c r="D13" s="10">
        <v>0</v>
      </c>
      <c r="E13" s="10">
        <v>0</v>
      </c>
      <c r="F13" s="10">
        <v>0</v>
      </c>
      <c r="G13" s="10">
        <v>0</v>
      </c>
      <c r="H13" s="10">
        <v>0.02</v>
      </c>
      <c r="I13" s="10">
        <v>0</v>
      </c>
      <c r="J13" s="10">
        <v>0.01</v>
      </c>
      <c r="K13" s="10">
        <v>0.04</v>
      </c>
      <c r="L13" s="10">
        <v>99.09</v>
      </c>
      <c r="M13" s="10">
        <v>0.03</v>
      </c>
      <c r="N13" s="10">
        <v>0</v>
      </c>
      <c r="O13" s="10">
        <v>81.212999999999994</v>
      </c>
      <c r="P13" s="10">
        <v>9747</v>
      </c>
    </row>
    <row r="14" spans="1:16" x14ac:dyDescent="0.2">
      <c r="A14" s="9" t="s">
        <v>102</v>
      </c>
      <c r="B14" s="10" t="s">
        <v>16</v>
      </c>
      <c r="C14" s="10">
        <v>0.11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0.01</v>
      </c>
      <c r="K14" s="10">
        <v>7.0000000000000007E-2</v>
      </c>
      <c r="L14" s="10">
        <v>99.09</v>
      </c>
      <c r="M14" s="10">
        <v>0.02</v>
      </c>
      <c r="N14" s="10">
        <v>0</v>
      </c>
      <c r="O14" s="10">
        <v>82.754000000000005</v>
      </c>
      <c r="P14" s="10">
        <v>22598</v>
      </c>
    </row>
    <row r="15" spans="1:16" x14ac:dyDescent="0.2">
      <c r="A15" s="9" t="s">
        <v>151</v>
      </c>
      <c r="B15" s="10" t="s">
        <v>16</v>
      </c>
      <c r="C15" s="10">
        <v>0.08</v>
      </c>
      <c r="D15" s="10">
        <v>0</v>
      </c>
      <c r="E15" s="10">
        <v>0.02</v>
      </c>
      <c r="F15" s="10">
        <v>0.02</v>
      </c>
      <c r="G15" s="10">
        <v>0.02</v>
      </c>
      <c r="H15" s="10">
        <v>0</v>
      </c>
      <c r="I15" s="10">
        <v>0</v>
      </c>
      <c r="J15" s="10">
        <v>0.01</v>
      </c>
      <c r="K15" s="10">
        <v>0.12</v>
      </c>
      <c r="L15" s="10">
        <v>99.09</v>
      </c>
      <c r="M15" s="10">
        <v>0.01</v>
      </c>
      <c r="N15" s="10">
        <v>0</v>
      </c>
      <c r="O15" s="10">
        <v>85.825000000000003</v>
      </c>
      <c r="P15" s="10">
        <v>18202</v>
      </c>
    </row>
    <row r="16" spans="1:16" x14ac:dyDescent="0.2">
      <c r="A16" s="9" t="s">
        <v>177</v>
      </c>
      <c r="B16" s="10" t="s">
        <v>16</v>
      </c>
      <c r="C16" s="10">
        <v>0.11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0.01</v>
      </c>
      <c r="K16" s="10">
        <v>7.0000000000000007E-2</v>
      </c>
      <c r="L16" s="10">
        <v>99.09</v>
      </c>
      <c r="M16" s="10">
        <v>0.03</v>
      </c>
      <c r="N16" s="10">
        <v>0</v>
      </c>
      <c r="O16" s="10">
        <v>94.343000000000004</v>
      </c>
      <c r="P16" s="10">
        <v>29226</v>
      </c>
    </row>
    <row r="17" spans="1:16" x14ac:dyDescent="0.2">
      <c r="A17" s="9" t="s">
        <v>142</v>
      </c>
      <c r="B17" s="10" t="s">
        <v>16</v>
      </c>
      <c r="C17" s="10">
        <v>0.1</v>
      </c>
      <c r="D17" s="10">
        <v>0</v>
      </c>
      <c r="E17" s="10">
        <v>0.01</v>
      </c>
      <c r="F17" s="10">
        <v>0.01</v>
      </c>
      <c r="G17" s="10">
        <v>0</v>
      </c>
      <c r="H17" s="10">
        <v>0</v>
      </c>
      <c r="I17" s="10">
        <v>0.01</v>
      </c>
      <c r="J17" s="10">
        <v>0</v>
      </c>
      <c r="K17" s="10">
        <v>0.05</v>
      </c>
      <c r="L17" s="10">
        <v>99.08</v>
      </c>
      <c r="M17" s="10">
        <v>0.02</v>
      </c>
      <c r="N17" s="10">
        <v>0</v>
      </c>
      <c r="O17" s="10">
        <v>97.992000000000004</v>
      </c>
      <c r="P17" s="10">
        <v>43541</v>
      </c>
    </row>
    <row r="18" spans="1:16" x14ac:dyDescent="0.2">
      <c r="A18" s="9" t="s">
        <v>184</v>
      </c>
      <c r="B18" s="10" t="s">
        <v>16</v>
      </c>
      <c r="C18" s="10">
        <v>0.1</v>
      </c>
      <c r="D18" s="10">
        <v>0</v>
      </c>
      <c r="E18" s="10">
        <v>0.01</v>
      </c>
      <c r="F18" s="10">
        <v>0.01</v>
      </c>
      <c r="G18" s="10">
        <v>0</v>
      </c>
      <c r="H18" s="10">
        <v>0</v>
      </c>
      <c r="I18" s="10">
        <v>0</v>
      </c>
      <c r="J18" s="10">
        <v>0</v>
      </c>
      <c r="K18" s="10">
        <v>0.09</v>
      </c>
      <c r="L18" s="10">
        <v>99.08</v>
      </c>
      <c r="M18" s="10">
        <v>0.02</v>
      </c>
      <c r="N18" s="10">
        <v>0</v>
      </c>
      <c r="O18" s="10">
        <v>94.48</v>
      </c>
      <c r="P18" s="10">
        <v>39642</v>
      </c>
    </row>
    <row r="19" spans="1:16" x14ac:dyDescent="0.2">
      <c r="A19" s="9" t="s">
        <v>64</v>
      </c>
      <c r="B19" s="10" t="s">
        <v>16</v>
      </c>
      <c r="C19" s="10">
        <v>0.11</v>
      </c>
      <c r="D19" s="10">
        <v>0</v>
      </c>
      <c r="E19" s="10">
        <v>0.01</v>
      </c>
      <c r="F19" s="10">
        <v>0.01</v>
      </c>
      <c r="G19" s="10">
        <v>0</v>
      </c>
      <c r="H19" s="10">
        <v>0.01</v>
      </c>
      <c r="I19" s="10">
        <v>0.01</v>
      </c>
      <c r="J19" s="10">
        <v>0</v>
      </c>
      <c r="K19" s="10">
        <v>0.1</v>
      </c>
      <c r="L19" s="10">
        <v>99.07</v>
      </c>
      <c r="M19" s="10">
        <v>0.02</v>
      </c>
      <c r="N19" s="10">
        <v>0</v>
      </c>
      <c r="O19" s="10">
        <v>84.643000000000001</v>
      </c>
      <c r="P19" s="10">
        <v>22118</v>
      </c>
    </row>
    <row r="20" spans="1:16" x14ac:dyDescent="0.2">
      <c r="A20" s="9" t="s">
        <v>66</v>
      </c>
      <c r="B20" s="10" t="s">
        <v>16</v>
      </c>
      <c r="C20" s="10">
        <v>7.0000000000000007E-2</v>
      </c>
      <c r="D20" s="10">
        <v>0</v>
      </c>
      <c r="E20" s="10">
        <v>0</v>
      </c>
      <c r="F20" s="10">
        <v>0.01</v>
      </c>
      <c r="G20" s="10">
        <v>0</v>
      </c>
      <c r="H20" s="10">
        <v>0.01</v>
      </c>
      <c r="I20" s="10">
        <v>0</v>
      </c>
      <c r="J20" s="10">
        <v>0.01</v>
      </c>
      <c r="K20" s="10">
        <v>7.0000000000000007E-2</v>
      </c>
      <c r="L20" s="10">
        <v>99.07</v>
      </c>
      <c r="M20" s="10">
        <v>0.03</v>
      </c>
      <c r="N20" s="10">
        <v>0</v>
      </c>
      <c r="O20" s="10">
        <v>86.36</v>
      </c>
      <c r="P20" s="10">
        <v>23100</v>
      </c>
    </row>
    <row r="21" spans="1:16" x14ac:dyDescent="0.2">
      <c r="A21" s="9" t="s">
        <v>90</v>
      </c>
      <c r="B21" s="10" t="s">
        <v>16</v>
      </c>
      <c r="C21" s="10">
        <v>0.09</v>
      </c>
      <c r="D21" s="10">
        <v>0</v>
      </c>
      <c r="E21" s="10">
        <v>0.01</v>
      </c>
      <c r="F21" s="10">
        <v>0.02</v>
      </c>
      <c r="G21" s="10">
        <v>0</v>
      </c>
      <c r="H21" s="10">
        <v>0</v>
      </c>
      <c r="I21" s="10">
        <v>0</v>
      </c>
      <c r="J21" s="10">
        <v>0.01</v>
      </c>
      <c r="K21" s="10">
        <v>0.09</v>
      </c>
      <c r="L21" s="10">
        <v>99.07</v>
      </c>
      <c r="M21" s="10">
        <v>0.02</v>
      </c>
      <c r="N21" s="10">
        <v>0</v>
      </c>
      <c r="O21" s="10">
        <v>93.073999999999998</v>
      </c>
      <c r="P21" s="10">
        <v>41293</v>
      </c>
    </row>
    <row r="22" spans="1:16" x14ac:dyDescent="0.2">
      <c r="A22" s="9" t="s">
        <v>126</v>
      </c>
      <c r="B22" s="10" t="s">
        <v>16</v>
      </c>
      <c r="C22" s="10">
        <v>0.14000000000000001</v>
      </c>
      <c r="D22" s="10">
        <v>0</v>
      </c>
      <c r="E22" s="10">
        <v>0.01</v>
      </c>
      <c r="F22" s="10">
        <v>0.01</v>
      </c>
      <c r="G22" s="10">
        <v>0.01</v>
      </c>
      <c r="H22" s="10">
        <v>0.01</v>
      </c>
      <c r="I22" s="10">
        <v>0</v>
      </c>
      <c r="J22" s="10">
        <v>0.01</v>
      </c>
      <c r="K22" s="10">
        <v>0.1</v>
      </c>
      <c r="L22" s="10">
        <v>99.07</v>
      </c>
      <c r="M22" s="10">
        <v>0.01</v>
      </c>
      <c r="N22" s="10">
        <v>0</v>
      </c>
      <c r="O22" s="10">
        <v>84.034000000000006</v>
      </c>
      <c r="P22" s="10">
        <v>14504</v>
      </c>
    </row>
    <row r="23" spans="1:16" x14ac:dyDescent="0.2">
      <c r="A23" s="9" t="s">
        <v>162</v>
      </c>
      <c r="B23" s="10" t="s">
        <v>16</v>
      </c>
      <c r="C23" s="10">
        <v>0.1</v>
      </c>
      <c r="D23" s="10">
        <v>0</v>
      </c>
      <c r="E23" s="10">
        <v>0.01</v>
      </c>
      <c r="F23" s="10">
        <v>0.02</v>
      </c>
      <c r="G23" s="10">
        <v>0</v>
      </c>
      <c r="H23" s="10">
        <v>0.03</v>
      </c>
      <c r="I23" s="10">
        <v>0.01</v>
      </c>
      <c r="J23" s="10">
        <v>0.01</v>
      </c>
      <c r="K23" s="10">
        <v>7.0000000000000007E-2</v>
      </c>
      <c r="L23" s="10">
        <v>99.07</v>
      </c>
      <c r="M23" s="10">
        <v>0.02</v>
      </c>
      <c r="N23" s="10">
        <v>0</v>
      </c>
      <c r="O23" s="10">
        <v>86.846000000000004</v>
      </c>
      <c r="P23" s="10">
        <v>17565</v>
      </c>
    </row>
    <row r="24" spans="1:16" x14ac:dyDescent="0.2">
      <c r="A24" s="9" t="s">
        <v>39</v>
      </c>
      <c r="B24" s="10" t="s">
        <v>16</v>
      </c>
      <c r="C24" s="10">
        <v>0.11</v>
      </c>
      <c r="D24" s="10">
        <v>0</v>
      </c>
      <c r="E24" s="10">
        <v>0.01</v>
      </c>
      <c r="F24" s="10">
        <v>0</v>
      </c>
      <c r="G24" s="10">
        <v>0</v>
      </c>
      <c r="H24" s="10">
        <v>0</v>
      </c>
      <c r="I24" s="10">
        <v>0.01</v>
      </c>
      <c r="J24" s="10">
        <v>0</v>
      </c>
      <c r="K24" s="10">
        <v>0.13</v>
      </c>
      <c r="L24" s="10">
        <v>99.06</v>
      </c>
      <c r="M24" s="10">
        <v>0.01</v>
      </c>
      <c r="N24" s="10">
        <v>0</v>
      </c>
      <c r="O24" s="10">
        <v>71.31</v>
      </c>
      <c r="P24" s="10">
        <v>7039</v>
      </c>
    </row>
    <row r="25" spans="1:16" x14ac:dyDescent="0.2">
      <c r="A25" s="9" t="s">
        <v>71</v>
      </c>
      <c r="B25" s="10" t="s">
        <v>16</v>
      </c>
      <c r="C25" s="10">
        <v>0.1</v>
      </c>
      <c r="D25" s="10">
        <v>0</v>
      </c>
      <c r="E25" s="10">
        <v>0.01</v>
      </c>
      <c r="F25" s="10">
        <v>0.01</v>
      </c>
      <c r="G25" s="10">
        <v>0</v>
      </c>
      <c r="H25" s="10">
        <v>0.01</v>
      </c>
      <c r="I25" s="10">
        <v>0</v>
      </c>
      <c r="J25" s="10">
        <v>0.02</v>
      </c>
      <c r="K25" s="10">
        <v>0.08</v>
      </c>
      <c r="L25" s="10">
        <v>99.06</v>
      </c>
      <c r="M25" s="10">
        <v>0.02</v>
      </c>
      <c r="N25" s="10">
        <v>0</v>
      </c>
      <c r="O25" s="10">
        <v>94.313000000000002</v>
      </c>
      <c r="P25" s="10">
        <v>45143</v>
      </c>
    </row>
    <row r="26" spans="1:16" x14ac:dyDescent="0.2">
      <c r="A26" s="9" t="s">
        <v>132</v>
      </c>
      <c r="B26" s="10" t="s">
        <v>16</v>
      </c>
      <c r="C26" s="10">
        <v>0.14000000000000001</v>
      </c>
      <c r="D26" s="10">
        <v>0</v>
      </c>
      <c r="E26" s="10">
        <v>0</v>
      </c>
      <c r="F26" s="10">
        <v>0.03</v>
      </c>
      <c r="G26" s="10">
        <v>0</v>
      </c>
      <c r="H26" s="10">
        <v>0</v>
      </c>
      <c r="I26" s="10">
        <v>0</v>
      </c>
      <c r="J26" s="10">
        <v>0.01</v>
      </c>
      <c r="K26" s="10">
        <v>0.09</v>
      </c>
      <c r="L26" s="10">
        <v>99.06</v>
      </c>
      <c r="M26" s="10">
        <v>0.01</v>
      </c>
      <c r="N26" s="10">
        <v>0</v>
      </c>
      <c r="O26" s="10">
        <v>79.680999999999997</v>
      </c>
      <c r="P26" s="10">
        <v>9945</v>
      </c>
    </row>
    <row r="27" spans="1:16" x14ac:dyDescent="0.2">
      <c r="A27" s="9" t="s">
        <v>28</v>
      </c>
      <c r="B27" s="10" t="s">
        <v>16</v>
      </c>
      <c r="C27" s="10">
        <v>0.09</v>
      </c>
      <c r="D27" s="10">
        <v>0</v>
      </c>
      <c r="E27" s="10">
        <v>0.01</v>
      </c>
      <c r="F27" s="10">
        <v>0.02</v>
      </c>
      <c r="G27" s="10">
        <v>0</v>
      </c>
      <c r="H27" s="10">
        <v>0.01</v>
      </c>
      <c r="I27" s="10">
        <v>0</v>
      </c>
      <c r="J27" s="10">
        <v>0.02</v>
      </c>
      <c r="K27" s="10">
        <v>0.11</v>
      </c>
      <c r="L27" s="10">
        <v>99.05</v>
      </c>
      <c r="M27" s="10">
        <v>0.02</v>
      </c>
      <c r="N27" s="10">
        <v>0</v>
      </c>
      <c r="O27" s="10">
        <v>95.715999999999994</v>
      </c>
      <c r="P27" s="10">
        <v>54320</v>
      </c>
    </row>
    <row r="28" spans="1:16" x14ac:dyDescent="0.2">
      <c r="A28" s="9" t="s">
        <v>41</v>
      </c>
      <c r="B28" s="10" t="s">
        <v>16</v>
      </c>
      <c r="C28" s="10">
        <v>0.11</v>
      </c>
      <c r="D28" s="10">
        <v>0</v>
      </c>
      <c r="E28" s="10">
        <v>0</v>
      </c>
      <c r="F28" s="10">
        <v>0.01</v>
      </c>
      <c r="G28" s="10">
        <v>0</v>
      </c>
      <c r="H28" s="10">
        <v>0</v>
      </c>
      <c r="I28" s="10">
        <v>0</v>
      </c>
      <c r="J28" s="10">
        <v>0.01</v>
      </c>
      <c r="K28" s="10">
        <v>0.09</v>
      </c>
      <c r="L28" s="10">
        <v>99.05</v>
      </c>
      <c r="M28" s="10">
        <v>0.01</v>
      </c>
      <c r="N28" s="10">
        <v>0</v>
      </c>
      <c r="O28" s="10">
        <v>94.45</v>
      </c>
      <c r="P28" s="10">
        <v>45021</v>
      </c>
    </row>
    <row r="29" spans="1:16" x14ac:dyDescent="0.2">
      <c r="A29" s="9" t="s">
        <v>53</v>
      </c>
      <c r="B29" s="10" t="s">
        <v>16</v>
      </c>
      <c r="C29" s="10">
        <v>0.09</v>
      </c>
      <c r="D29" s="10">
        <v>0</v>
      </c>
      <c r="E29" s="10">
        <v>0.01</v>
      </c>
      <c r="F29" s="10">
        <v>0.01</v>
      </c>
      <c r="G29" s="10">
        <v>0</v>
      </c>
      <c r="H29" s="10">
        <v>0</v>
      </c>
      <c r="I29" s="10">
        <v>0</v>
      </c>
      <c r="J29" s="10">
        <v>0</v>
      </c>
      <c r="K29" s="10">
        <v>0.09</v>
      </c>
      <c r="L29" s="10">
        <v>99.05</v>
      </c>
      <c r="M29" s="10">
        <v>0.01</v>
      </c>
      <c r="N29" s="10">
        <v>0</v>
      </c>
      <c r="O29" s="10">
        <v>92.875</v>
      </c>
      <c r="P29" s="10">
        <v>34317</v>
      </c>
    </row>
    <row r="30" spans="1:16" x14ac:dyDescent="0.2">
      <c r="A30" s="9" t="s">
        <v>86</v>
      </c>
      <c r="B30" s="10" t="s">
        <v>16</v>
      </c>
      <c r="C30" s="10">
        <v>0.1</v>
      </c>
      <c r="D30" s="10">
        <v>0</v>
      </c>
      <c r="E30" s="10">
        <v>0.01</v>
      </c>
      <c r="F30" s="10">
        <v>0.01</v>
      </c>
      <c r="G30" s="10">
        <v>0</v>
      </c>
      <c r="H30" s="10">
        <v>0.01</v>
      </c>
      <c r="I30" s="10">
        <v>0</v>
      </c>
      <c r="J30" s="10">
        <v>0.01</v>
      </c>
      <c r="K30" s="10">
        <v>0.08</v>
      </c>
      <c r="L30" s="10">
        <v>99.04</v>
      </c>
      <c r="M30" s="10">
        <v>0.02</v>
      </c>
      <c r="N30" s="10">
        <v>0</v>
      </c>
      <c r="O30" s="10">
        <v>91.838999999999999</v>
      </c>
      <c r="P30" s="10">
        <v>36778</v>
      </c>
    </row>
    <row r="31" spans="1:16" x14ac:dyDescent="0.2">
      <c r="A31" s="9" t="s">
        <v>99</v>
      </c>
      <c r="B31" s="10" t="s">
        <v>16</v>
      </c>
      <c r="C31" s="10">
        <v>0.08</v>
      </c>
      <c r="D31" s="10">
        <v>0</v>
      </c>
      <c r="E31" s="10">
        <v>0.01</v>
      </c>
      <c r="F31" s="10">
        <v>0.02</v>
      </c>
      <c r="G31" s="10">
        <v>0</v>
      </c>
      <c r="H31" s="10">
        <v>0</v>
      </c>
      <c r="I31" s="10">
        <v>0</v>
      </c>
      <c r="J31" s="10">
        <v>0.02</v>
      </c>
      <c r="K31" s="10">
        <v>0.05</v>
      </c>
      <c r="L31" s="10">
        <v>99.04</v>
      </c>
      <c r="M31" s="10">
        <v>0.01</v>
      </c>
      <c r="N31" s="10">
        <v>0</v>
      </c>
      <c r="O31" s="10">
        <v>88.581999999999994</v>
      </c>
      <c r="P31" s="10">
        <v>26575</v>
      </c>
    </row>
    <row r="32" spans="1:16" x14ac:dyDescent="0.2">
      <c r="A32" s="9" t="s">
        <v>115</v>
      </c>
      <c r="B32" s="10" t="s">
        <v>16</v>
      </c>
      <c r="C32" s="10">
        <v>0.1</v>
      </c>
      <c r="D32" s="10">
        <v>0</v>
      </c>
      <c r="E32" s="10">
        <v>0</v>
      </c>
      <c r="F32" s="10">
        <v>0</v>
      </c>
      <c r="G32" s="10">
        <v>0.01</v>
      </c>
      <c r="H32" s="10">
        <v>0.03</v>
      </c>
      <c r="I32" s="10">
        <v>0</v>
      </c>
      <c r="J32" s="10">
        <v>0.01</v>
      </c>
      <c r="K32" s="10">
        <v>0.12</v>
      </c>
      <c r="L32" s="10">
        <v>99.04</v>
      </c>
      <c r="M32" s="10">
        <v>0.01</v>
      </c>
      <c r="N32" s="10">
        <v>0</v>
      </c>
      <c r="O32" s="10">
        <v>80.537999999999997</v>
      </c>
      <c r="P32" s="10">
        <v>11451</v>
      </c>
    </row>
    <row r="33" spans="1:16" x14ac:dyDescent="0.2">
      <c r="A33" s="9" t="s">
        <v>63</v>
      </c>
      <c r="B33" s="10" t="s">
        <v>16</v>
      </c>
      <c r="C33" s="10">
        <v>0.08</v>
      </c>
      <c r="D33" s="10">
        <v>0</v>
      </c>
      <c r="E33" s="10">
        <v>0.02</v>
      </c>
      <c r="F33" s="10">
        <v>0.01</v>
      </c>
      <c r="G33" s="10">
        <v>0</v>
      </c>
      <c r="H33" s="10">
        <v>0</v>
      </c>
      <c r="I33" s="10">
        <v>0</v>
      </c>
      <c r="J33" s="10">
        <v>0</v>
      </c>
      <c r="K33" s="10">
        <v>7.0000000000000007E-2</v>
      </c>
      <c r="L33" s="10">
        <v>99.03</v>
      </c>
      <c r="M33" s="10">
        <v>0.01</v>
      </c>
      <c r="N33" s="10">
        <v>0</v>
      </c>
      <c r="O33" s="10">
        <v>88.540999999999997</v>
      </c>
      <c r="P33" s="10">
        <v>29858</v>
      </c>
    </row>
    <row r="34" spans="1:16" x14ac:dyDescent="0.2">
      <c r="A34" s="9" t="s">
        <v>91</v>
      </c>
      <c r="B34" s="10" t="s">
        <v>16</v>
      </c>
      <c r="C34" s="10">
        <v>0.11</v>
      </c>
      <c r="D34" s="10">
        <v>0</v>
      </c>
      <c r="E34" s="10">
        <v>0</v>
      </c>
      <c r="F34" s="10">
        <v>0.01</v>
      </c>
      <c r="G34" s="10">
        <v>0</v>
      </c>
      <c r="H34" s="10">
        <v>0.01</v>
      </c>
      <c r="I34" s="10">
        <v>0</v>
      </c>
      <c r="J34" s="10">
        <v>0.01</v>
      </c>
      <c r="K34" s="10">
        <v>0.11</v>
      </c>
      <c r="L34" s="10">
        <v>99.02</v>
      </c>
      <c r="M34" s="10">
        <v>0.02</v>
      </c>
      <c r="N34" s="10">
        <v>0</v>
      </c>
      <c r="O34" s="10">
        <v>93.495000000000005</v>
      </c>
      <c r="P34" s="10">
        <v>38515</v>
      </c>
    </row>
    <row r="35" spans="1:16" x14ac:dyDescent="0.2">
      <c r="A35" s="9" t="s">
        <v>104</v>
      </c>
      <c r="B35" s="10" t="s">
        <v>16</v>
      </c>
      <c r="C35" s="10">
        <v>0.12</v>
      </c>
      <c r="D35" s="10">
        <v>0</v>
      </c>
      <c r="E35" s="10">
        <v>0.01</v>
      </c>
      <c r="F35" s="10">
        <v>0</v>
      </c>
      <c r="G35" s="10">
        <v>0.01</v>
      </c>
      <c r="H35" s="10">
        <v>0.01</v>
      </c>
      <c r="I35" s="10">
        <v>0</v>
      </c>
      <c r="J35" s="10">
        <v>0.02</v>
      </c>
      <c r="K35" s="10">
        <v>0.1</v>
      </c>
      <c r="L35" s="10">
        <v>99.02</v>
      </c>
      <c r="M35" s="10">
        <v>0.01</v>
      </c>
      <c r="N35" s="10">
        <v>0</v>
      </c>
      <c r="O35" s="10">
        <v>87.891999999999996</v>
      </c>
      <c r="P35" s="10">
        <v>20739</v>
      </c>
    </row>
    <row r="36" spans="1:16" x14ac:dyDescent="0.2">
      <c r="A36" s="9" t="s">
        <v>124</v>
      </c>
      <c r="B36" s="10" t="s">
        <v>16</v>
      </c>
      <c r="C36" s="10">
        <v>0.09</v>
      </c>
      <c r="D36" s="10">
        <v>0</v>
      </c>
      <c r="E36" s="10">
        <v>0.01</v>
      </c>
      <c r="F36" s="10">
        <v>0.02</v>
      </c>
      <c r="G36" s="10">
        <v>0</v>
      </c>
      <c r="H36" s="10">
        <v>0</v>
      </c>
      <c r="I36" s="10">
        <v>0.01</v>
      </c>
      <c r="J36" s="10">
        <v>0.01</v>
      </c>
      <c r="K36" s="10">
        <v>7.0000000000000007E-2</v>
      </c>
      <c r="L36" s="10">
        <v>99.02</v>
      </c>
      <c r="M36" s="10">
        <v>0.02</v>
      </c>
      <c r="N36" s="10">
        <v>0</v>
      </c>
      <c r="O36" s="10">
        <v>89.08</v>
      </c>
      <c r="P36" s="10">
        <v>27925</v>
      </c>
    </row>
    <row r="37" spans="1:16" x14ac:dyDescent="0.2">
      <c r="A37" s="9" t="s">
        <v>164</v>
      </c>
      <c r="B37" s="10" t="s">
        <v>16</v>
      </c>
      <c r="C37" s="10">
        <v>0.09</v>
      </c>
      <c r="D37" s="10">
        <v>0</v>
      </c>
      <c r="E37" s="10">
        <v>0.01</v>
      </c>
      <c r="F37" s="10">
        <v>0.02</v>
      </c>
      <c r="G37" s="10">
        <v>0.01</v>
      </c>
      <c r="H37" s="10">
        <v>0</v>
      </c>
      <c r="I37" s="10">
        <v>0.01</v>
      </c>
      <c r="J37" s="10">
        <v>0.01</v>
      </c>
      <c r="K37" s="10">
        <v>7.0000000000000007E-2</v>
      </c>
      <c r="L37" s="10">
        <v>99.02</v>
      </c>
      <c r="M37" s="10">
        <v>0.01</v>
      </c>
      <c r="N37" s="10">
        <v>0</v>
      </c>
      <c r="O37" s="10">
        <v>83.375</v>
      </c>
      <c r="P37" s="10">
        <v>12849</v>
      </c>
    </row>
    <row r="38" spans="1:16" x14ac:dyDescent="0.2">
      <c r="A38" s="9" t="s">
        <v>47</v>
      </c>
      <c r="B38" s="10" t="s">
        <v>16</v>
      </c>
      <c r="C38" s="10">
        <v>0.13</v>
      </c>
      <c r="D38" s="10">
        <v>0</v>
      </c>
      <c r="E38" s="10">
        <v>0.01</v>
      </c>
      <c r="F38" s="10">
        <v>0.02</v>
      </c>
      <c r="G38" s="10">
        <v>0</v>
      </c>
      <c r="H38" s="10">
        <v>0.01</v>
      </c>
      <c r="I38" s="10">
        <v>0</v>
      </c>
      <c r="J38" s="10">
        <v>0.01</v>
      </c>
      <c r="K38" s="10">
        <v>0.08</v>
      </c>
      <c r="L38" s="10">
        <v>99.01</v>
      </c>
      <c r="M38" s="10">
        <v>0.02</v>
      </c>
      <c r="N38" s="10">
        <v>0</v>
      </c>
      <c r="O38" s="10">
        <v>92.257999999999996</v>
      </c>
      <c r="P38" s="10">
        <v>34942</v>
      </c>
    </row>
    <row r="39" spans="1:16" x14ac:dyDescent="0.2">
      <c r="A39" s="9" t="s">
        <v>89</v>
      </c>
      <c r="B39" s="10" t="s">
        <v>16</v>
      </c>
      <c r="C39" s="10">
        <v>0.08</v>
      </c>
      <c r="D39" s="10">
        <v>0</v>
      </c>
      <c r="E39" s="10">
        <v>0.01</v>
      </c>
      <c r="F39" s="10">
        <v>0.01</v>
      </c>
      <c r="G39" s="10">
        <v>0</v>
      </c>
      <c r="H39" s="10">
        <v>0.02</v>
      </c>
      <c r="I39" s="10">
        <v>0</v>
      </c>
      <c r="J39" s="10">
        <v>0</v>
      </c>
      <c r="K39" s="10">
        <v>0.12</v>
      </c>
      <c r="L39" s="10">
        <v>99.01</v>
      </c>
      <c r="M39" s="10">
        <v>0</v>
      </c>
      <c r="N39" s="10">
        <v>0</v>
      </c>
      <c r="O39" s="10">
        <v>87.722999999999999</v>
      </c>
      <c r="P39" s="10">
        <v>23849</v>
      </c>
    </row>
    <row r="40" spans="1:16" x14ac:dyDescent="0.2">
      <c r="A40" s="9" t="s">
        <v>127</v>
      </c>
      <c r="B40" s="10" t="s">
        <v>16</v>
      </c>
      <c r="C40" s="10">
        <v>0.12</v>
      </c>
      <c r="D40" s="10">
        <v>0</v>
      </c>
      <c r="E40" s="10">
        <v>0.01</v>
      </c>
      <c r="F40" s="10">
        <v>0.01</v>
      </c>
      <c r="G40" s="10">
        <v>0</v>
      </c>
      <c r="H40" s="10">
        <v>0</v>
      </c>
      <c r="I40" s="10">
        <v>0.01</v>
      </c>
      <c r="J40" s="10">
        <v>0.01</v>
      </c>
      <c r="K40" s="10">
        <v>0.09</v>
      </c>
      <c r="L40" s="10">
        <v>99.01</v>
      </c>
      <c r="M40" s="10">
        <v>0.02</v>
      </c>
      <c r="N40" s="10">
        <v>0</v>
      </c>
      <c r="O40" s="10">
        <v>93.346999999999994</v>
      </c>
      <c r="P40" s="10">
        <v>36009</v>
      </c>
    </row>
    <row r="41" spans="1:16" x14ac:dyDescent="0.2">
      <c r="A41" s="9" t="s">
        <v>18</v>
      </c>
      <c r="B41" s="10" t="s">
        <v>16</v>
      </c>
      <c r="C41" s="10">
        <v>0.14000000000000001</v>
      </c>
      <c r="D41" s="10">
        <v>0</v>
      </c>
      <c r="E41" s="10">
        <v>0</v>
      </c>
      <c r="F41" s="10">
        <v>0.02</v>
      </c>
      <c r="G41" s="10">
        <v>0</v>
      </c>
      <c r="H41" s="10">
        <v>0</v>
      </c>
      <c r="I41" s="10">
        <v>0</v>
      </c>
      <c r="J41" s="10">
        <v>0</v>
      </c>
      <c r="K41" s="10">
        <v>0.06</v>
      </c>
      <c r="L41" s="10">
        <v>99</v>
      </c>
      <c r="M41" s="10">
        <v>0.01</v>
      </c>
      <c r="N41" s="10">
        <v>0</v>
      </c>
      <c r="O41" s="10">
        <v>89.61</v>
      </c>
      <c r="P41" s="10">
        <v>24829</v>
      </c>
    </row>
    <row r="42" spans="1:16" x14ac:dyDescent="0.2">
      <c r="A42" s="9" t="s">
        <v>61</v>
      </c>
      <c r="B42" s="10" t="s">
        <v>16</v>
      </c>
      <c r="C42" s="10">
        <v>0.12</v>
      </c>
      <c r="D42" s="10">
        <v>0</v>
      </c>
      <c r="E42" s="10">
        <v>0.01</v>
      </c>
      <c r="F42" s="10">
        <v>0.01</v>
      </c>
      <c r="G42" s="10">
        <v>0</v>
      </c>
      <c r="H42" s="10">
        <v>0.01</v>
      </c>
      <c r="I42" s="10">
        <v>0</v>
      </c>
      <c r="J42" s="10">
        <v>0.01</v>
      </c>
      <c r="K42" s="10">
        <v>0.08</v>
      </c>
      <c r="L42" s="10">
        <v>99</v>
      </c>
      <c r="M42" s="10">
        <v>0.02</v>
      </c>
      <c r="N42" s="10">
        <v>0.01</v>
      </c>
      <c r="O42" s="10">
        <v>93.722999999999999</v>
      </c>
      <c r="P42" s="10">
        <v>42248</v>
      </c>
    </row>
    <row r="43" spans="1:16" x14ac:dyDescent="0.2">
      <c r="A43" s="9" t="s">
        <v>72</v>
      </c>
      <c r="B43" s="10" t="s">
        <v>16</v>
      </c>
      <c r="C43" s="10">
        <v>0.09</v>
      </c>
      <c r="D43" s="10">
        <v>0</v>
      </c>
      <c r="E43" s="10">
        <v>0.01</v>
      </c>
      <c r="F43" s="10">
        <v>0</v>
      </c>
      <c r="G43" s="10">
        <v>0.01</v>
      </c>
      <c r="H43" s="10">
        <v>0.01</v>
      </c>
      <c r="I43" s="10">
        <v>0</v>
      </c>
      <c r="J43" s="10">
        <v>0.01</v>
      </c>
      <c r="K43" s="10">
        <v>0.1</v>
      </c>
      <c r="L43" s="10">
        <v>99</v>
      </c>
      <c r="M43" s="10">
        <v>7.0000000000000007E-2</v>
      </c>
      <c r="N43" s="10">
        <v>0</v>
      </c>
      <c r="O43" s="10">
        <v>71.838999999999999</v>
      </c>
      <c r="P43" s="10">
        <v>6987</v>
      </c>
    </row>
    <row r="44" spans="1:16" x14ac:dyDescent="0.2">
      <c r="A44" s="9" t="s">
        <v>106</v>
      </c>
      <c r="B44" s="10" t="s">
        <v>16</v>
      </c>
      <c r="C44" s="10">
        <v>0.11</v>
      </c>
      <c r="D44" s="10">
        <v>0</v>
      </c>
      <c r="E44" s="10">
        <v>0.01</v>
      </c>
      <c r="F44" s="10">
        <v>0.02</v>
      </c>
      <c r="G44" s="10">
        <v>0</v>
      </c>
      <c r="H44" s="10">
        <v>0</v>
      </c>
      <c r="I44" s="10">
        <v>0</v>
      </c>
      <c r="J44" s="10">
        <v>0.02</v>
      </c>
      <c r="K44" s="10">
        <v>0.09</v>
      </c>
      <c r="L44" s="10">
        <v>99</v>
      </c>
      <c r="M44" s="10">
        <v>0.01</v>
      </c>
      <c r="N44" s="10">
        <v>0</v>
      </c>
      <c r="O44" s="10">
        <v>88.625</v>
      </c>
      <c r="P44" s="10">
        <v>25732</v>
      </c>
    </row>
    <row r="45" spans="1:16" x14ac:dyDescent="0.2">
      <c r="A45" s="9" t="s">
        <v>143</v>
      </c>
      <c r="B45" s="10" t="s">
        <v>16</v>
      </c>
      <c r="C45" s="10">
        <v>0.1</v>
      </c>
      <c r="D45" s="10">
        <v>0</v>
      </c>
      <c r="E45" s="10">
        <v>0.01</v>
      </c>
      <c r="F45" s="10">
        <v>0.02</v>
      </c>
      <c r="G45" s="10">
        <v>0</v>
      </c>
      <c r="H45" s="10">
        <v>0.01</v>
      </c>
      <c r="I45" s="10">
        <v>0.01</v>
      </c>
      <c r="J45" s="10">
        <v>0.01</v>
      </c>
      <c r="K45" s="10">
        <v>0.06</v>
      </c>
      <c r="L45" s="10">
        <v>99</v>
      </c>
      <c r="M45" s="10">
        <v>0.02</v>
      </c>
      <c r="N45" s="10">
        <v>0</v>
      </c>
      <c r="O45" s="10">
        <v>93.855999999999995</v>
      </c>
      <c r="P45" s="10">
        <v>42049</v>
      </c>
    </row>
    <row r="46" spans="1:16" x14ac:dyDescent="0.2">
      <c r="A46" s="9" t="s">
        <v>158</v>
      </c>
      <c r="B46" s="10" t="s">
        <v>16</v>
      </c>
      <c r="C46" s="10">
        <v>0.17</v>
      </c>
      <c r="D46" s="10">
        <v>0</v>
      </c>
      <c r="E46" s="10">
        <v>0.03</v>
      </c>
      <c r="F46" s="10">
        <v>0.03</v>
      </c>
      <c r="G46" s="10">
        <v>7.0000000000000007E-2</v>
      </c>
      <c r="H46" s="10">
        <v>0</v>
      </c>
      <c r="I46" s="10">
        <v>0</v>
      </c>
      <c r="J46" s="10">
        <v>0</v>
      </c>
      <c r="K46" s="10">
        <v>0.03</v>
      </c>
      <c r="L46" s="10">
        <v>99</v>
      </c>
      <c r="M46" s="10">
        <v>0</v>
      </c>
      <c r="N46" s="10">
        <v>0</v>
      </c>
      <c r="O46" s="10">
        <v>61.524000000000001</v>
      </c>
      <c r="P46" s="10">
        <v>2903</v>
      </c>
    </row>
    <row r="47" spans="1:16" x14ac:dyDescent="0.2">
      <c r="A47" s="9" t="s">
        <v>107</v>
      </c>
      <c r="B47" s="10" t="s">
        <v>16</v>
      </c>
      <c r="C47" s="10">
        <v>0.12</v>
      </c>
      <c r="D47" s="10">
        <v>0</v>
      </c>
      <c r="E47" s="10">
        <v>0</v>
      </c>
      <c r="F47" s="10">
        <v>0</v>
      </c>
      <c r="G47" s="10">
        <v>0</v>
      </c>
      <c r="H47" s="10">
        <v>0.01</v>
      </c>
      <c r="I47" s="10">
        <v>0</v>
      </c>
      <c r="J47" s="10">
        <v>0.01</v>
      </c>
      <c r="K47" s="10">
        <v>7.0000000000000007E-2</v>
      </c>
      <c r="L47" s="10">
        <v>98.99</v>
      </c>
      <c r="M47" s="10">
        <v>0.01</v>
      </c>
      <c r="N47" s="10">
        <v>0</v>
      </c>
      <c r="O47" s="10">
        <v>87.055000000000007</v>
      </c>
      <c r="P47" s="10">
        <v>26368</v>
      </c>
    </row>
    <row r="48" spans="1:16" x14ac:dyDescent="0.2">
      <c r="A48" s="9" t="s">
        <v>109</v>
      </c>
      <c r="B48" s="10" t="s">
        <v>16</v>
      </c>
      <c r="C48" s="10">
        <v>0.1</v>
      </c>
      <c r="D48" s="10">
        <v>0</v>
      </c>
      <c r="E48" s="10">
        <v>0.01</v>
      </c>
      <c r="F48" s="10">
        <v>0.02</v>
      </c>
      <c r="G48" s="10">
        <v>0</v>
      </c>
      <c r="H48" s="10">
        <v>0.01</v>
      </c>
      <c r="I48" s="10">
        <v>0</v>
      </c>
      <c r="J48" s="10">
        <v>0</v>
      </c>
      <c r="K48" s="10">
        <v>0.08</v>
      </c>
      <c r="L48" s="10">
        <v>98.99</v>
      </c>
      <c r="M48" s="10">
        <v>0.02</v>
      </c>
      <c r="N48" s="10">
        <v>0</v>
      </c>
      <c r="O48" s="10">
        <v>95.551000000000002</v>
      </c>
      <c r="P48" s="10">
        <v>47703</v>
      </c>
    </row>
    <row r="49" spans="1:16" x14ac:dyDescent="0.2">
      <c r="A49" s="9" t="s">
        <v>169</v>
      </c>
      <c r="B49" s="10" t="s">
        <v>16</v>
      </c>
      <c r="C49" s="10">
        <v>0.11</v>
      </c>
      <c r="D49" s="10">
        <v>0</v>
      </c>
      <c r="E49" s="10">
        <v>0.01</v>
      </c>
      <c r="F49" s="10">
        <v>0.02</v>
      </c>
      <c r="G49" s="10">
        <v>0</v>
      </c>
      <c r="H49" s="10">
        <v>0.01</v>
      </c>
      <c r="I49" s="10">
        <v>0.01</v>
      </c>
      <c r="J49" s="10">
        <v>0.01</v>
      </c>
      <c r="K49" s="10">
        <v>0.1</v>
      </c>
      <c r="L49" s="10">
        <v>98.99</v>
      </c>
      <c r="M49" s="10">
        <v>0.01</v>
      </c>
      <c r="N49" s="10">
        <v>0</v>
      </c>
      <c r="O49" s="10">
        <v>91.671999999999997</v>
      </c>
      <c r="P49" s="10">
        <v>33791</v>
      </c>
    </row>
    <row r="50" spans="1:16" x14ac:dyDescent="0.2">
      <c r="A50" s="9" t="s">
        <v>20</v>
      </c>
      <c r="B50" s="10" t="s">
        <v>16</v>
      </c>
      <c r="C50" s="10">
        <v>0.13</v>
      </c>
      <c r="D50" s="10">
        <v>0</v>
      </c>
      <c r="E50" s="10">
        <v>0.01</v>
      </c>
      <c r="F50" s="10">
        <v>0.01</v>
      </c>
      <c r="G50" s="10">
        <v>0</v>
      </c>
      <c r="H50" s="10">
        <v>0.01</v>
      </c>
      <c r="I50" s="10">
        <v>0</v>
      </c>
      <c r="J50" s="10">
        <v>0</v>
      </c>
      <c r="K50" s="10">
        <v>0.09</v>
      </c>
      <c r="L50" s="10">
        <v>98.98</v>
      </c>
      <c r="M50" s="10">
        <v>0.02</v>
      </c>
      <c r="N50" s="10">
        <v>0</v>
      </c>
      <c r="O50" s="10">
        <v>90.742000000000004</v>
      </c>
      <c r="P50" s="10">
        <v>44591</v>
      </c>
    </row>
    <row r="51" spans="1:16" x14ac:dyDescent="0.2">
      <c r="A51" s="9" t="s">
        <v>60</v>
      </c>
      <c r="B51" s="10" t="s">
        <v>16</v>
      </c>
      <c r="C51" s="10">
        <v>0.11</v>
      </c>
      <c r="D51" s="10">
        <v>0</v>
      </c>
      <c r="E51" s="10">
        <v>0.01</v>
      </c>
      <c r="F51" s="10">
        <v>0.01</v>
      </c>
      <c r="G51" s="10">
        <v>0</v>
      </c>
      <c r="H51" s="10">
        <v>0.01</v>
      </c>
      <c r="I51" s="10">
        <v>0</v>
      </c>
      <c r="J51" s="10">
        <v>0.01</v>
      </c>
      <c r="K51" s="10">
        <v>0.11</v>
      </c>
      <c r="L51" s="10">
        <v>98.98</v>
      </c>
      <c r="M51" s="10">
        <v>0.03</v>
      </c>
      <c r="N51" s="10">
        <v>0</v>
      </c>
      <c r="O51" s="10">
        <v>80.805999999999997</v>
      </c>
      <c r="P51" s="10">
        <v>13240</v>
      </c>
    </row>
    <row r="52" spans="1:16" x14ac:dyDescent="0.2">
      <c r="A52" s="9" t="s">
        <v>119</v>
      </c>
      <c r="B52" s="10" t="s">
        <v>16</v>
      </c>
      <c r="C52" s="10">
        <v>0.13</v>
      </c>
      <c r="D52" s="10">
        <v>0</v>
      </c>
      <c r="E52" s="10">
        <v>0</v>
      </c>
      <c r="F52" s="10">
        <v>0.01</v>
      </c>
      <c r="G52" s="10">
        <v>0</v>
      </c>
      <c r="H52" s="10">
        <v>0.01</v>
      </c>
      <c r="I52" s="10">
        <v>0</v>
      </c>
      <c r="J52" s="10">
        <v>0.01</v>
      </c>
      <c r="K52" s="10">
        <v>0.09</v>
      </c>
      <c r="L52" s="10">
        <v>98.98</v>
      </c>
      <c r="M52" s="10">
        <v>0.02</v>
      </c>
      <c r="N52" s="10">
        <v>0</v>
      </c>
      <c r="O52" s="10">
        <v>82.210999999999999</v>
      </c>
      <c r="P52" s="10">
        <v>11412</v>
      </c>
    </row>
    <row r="53" spans="1:16" x14ac:dyDescent="0.2">
      <c r="A53" s="9" t="s">
        <v>130</v>
      </c>
      <c r="B53" s="10" t="s">
        <v>16</v>
      </c>
      <c r="C53" s="10">
        <v>0.09</v>
      </c>
      <c r="D53" s="10">
        <v>0</v>
      </c>
      <c r="E53" s="10">
        <v>0.01</v>
      </c>
      <c r="F53" s="10">
        <v>0.01</v>
      </c>
      <c r="G53" s="10">
        <v>0</v>
      </c>
      <c r="H53" s="10">
        <v>0</v>
      </c>
      <c r="I53" s="10">
        <v>0</v>
      </c>
      <c r="J53" s="10">
        <v>0.02</v>
      </c>
      <c r="K53" s="10">
        <v>0.09</v>
      </c>
      <c r="L53" s="10">
        <v>98.98</v>
      </c>
      <c r="M53" s="10">
        <v>0.02</v>
      </c>
      <c r="N53" s="10">
        <v>0</v>
      </c>
      <c r="O53" s="10">
        <v>96.694999999999993</v>
      </c>
      <c r="P53" s="10">
        <v>48489</v>
      </c>
    </row>
    <row r="54" spans="1:16" x14ac:dyDescent="0.2">
      <c r="A54" s="9" t="s">
        <v>133</v>
      </c>
      <c r="B54" s="10" t="s">
        <v>16</v>
      </c>
      <c r="C54" s="10">
        <v>0.11</v>
      </c>
      <c r="D54" s="10">
        <v>0</v>
      </c>
      <c r="E54" s="10">
        <v>0.01</v>
      </c>
      <c r="F54" s="10">
        <v>0.01</v>
      </c>
      <c r="G54" s="10">
        <v>0</v>
      </c>
      <c r="H54" s="10">
        <v>0</v>
      </c>
      <c r="I54" s="10">
        <v>0</v>
      </c>
      <c r="J54" s="10">
        <v>0</v>
      </c>
      <c r="K54" s="10">
        <v>0.09</v>
      </c>
      <c r="L54" s="10">
        <v>98.98</v>
      </c>
      <c r="M54" s="10">
        <v>0.02</v>
      </c>
      <c r="N54" s="10">
        <v>0</v>
      </c>
      <c r="O54" s="10">
        <v>86.475999999999999</v>
      </c>
      <c r="P54" s="10">
        <v>18587</v>
      </c>
    </row>
    <row r="55" spans="1:16" x14ac:dyDescent="0.2">
      <c r="A55" s="9" t="s">
        <v>78</v>
      </c>
      <c r="B55" s="10" t="s">
        <v>16</v>
      </c>
      <c r="C55" s="10">
        <v>0.13</v>
      </c>
      <c r="D55" s="10">
        <v>0</v>
      </c>
      <c r="E55" s="10">
        <v>0</v>
      </c>
      <c r="F55" s="10">
        <v>0.01</v>
      </c>
      <c r="G55" s="10">
        <v>0</v>
      </c>
      <c r="H55" s="10">
        <v>0.01</v>
      </c>
      <c r="I55" s="10">
        <v>0</v>
      </c>
      <c r="J55" s="10">
        <v>0.01</v>
      </c>
      <c r="K55" s="10">
        <v>0.06</v>
      </c>
      <c r="L55" s="10">
        <v>98.97</v>
      </c>
      <c r="M55" s="10">
        <v>0.02</v>
      </c>
      <c r="N55" s="10">
        <v>0</v>
      </c>
      <c r="O55" s="10">
        <v>80.311999999999998</v>
      </c>
      <c r="P55" s="10">
        <v>12814</v>
      </c>
    </row>
    <row r="56" spans="1:16" x14ac:dyDescent="0.2">
      <c r="A56" s="9" t="s">
        <v>123</v>
      </c>
      <c r="B56" s="10" t="s">
        <v>16</v>
      </c>
      <c r="C56" s="10">
        <v>0.11</v>
      </c>
      <c r="D56" s="10">
        <v>0</v>
      </c>
      <c r="E56" s="10">
        <v>0.01</v>
      </c>
      <c r="F56" s="10">
        <v>0.03</v>
      </c>
      <c r="G56" s="10">
        <v>0</v>
      </c>
      <c r="H56" s="10">
        <v>0.01</v>
      </c>
      <c r="I56" s="10">
        <v>0.01</v>
      </c>
      <c r="J56" s="10">
        <v>0</v>
      </c>
      <c r="K56" s="10">
        <v>0.09</v>
      </c>
      <c r="L56" s="10">
        <v>98.97</v>
      </c>
      <c r="M56" s="10">
        <v>0.02</v>
      </c>
      <c r="N56" s="10">
        <v>0</v>
      </c>
      <c r="O56" s="10">
        <v>89.075000000000003</v>
      </c>
      <c r="P56" s="10">
        <v>28432</v>
      </c>
    </row>
    <row r="57" spans="1:16" x14ac:dyDescent="0.2">
      <c r="A57" s="9" t="s">
        <v>168</v>
      </c>
      <c r="B57" s="10" t="s">
        <v>16</v>
      </c>
      <c r="C57" s="10">
        <v>0.12</v>
      </c>
      <c r="D57" s="10">
        <v>0</v>
      </c>
      <c r="E57" s="10">
        <v>0.01</v>
      </c>
      <c r="F57" s="10">
        <v>0.01</v>
      </c>
      <c r="G57" s="10">
        <v>0</v>
      </c>
      <c r="H57" s="10">
        <v>0.01</v>
      </c>
      <c r="I57" s="10">
        <v>0.01</v>
      </c>
      <c r="J57" s="10">
        <v>0.02</v>
      </c>
      <c r="K57" s="10">
        <v>0.11</v>
      </c>
      <c r="L57" s="10">
        <v>98.97</v>
      </c>
      <c r="M57" s="10">
        <v>0.02</v>
      </c>
      <c r="N57" s="10">
        <v>0</v>
      </c>
      <c r="O57" s="10">
        <v>91.308000000000007</v>
      </c>
      <c r="P57" s="10">
        <v>34294</v>
      </c>
    </row>
    <row r="58" spans="1:16" x14ac:dyDescent="0.2">
      <c r="A58" s="9" t="s">
        <v>55</v>
      </c>
      <c r="B58" s="10" t="s">
        <v>16</v>
      </c>
      <c r="C58" s="10">
        <v>0.1</v>
      </c>
      <c r="D58" s="10">
        <v>0</v>
      </c>
      <c r="E58" s="10">
        <v>0.01</v>
      </c>
      <c r="F58" s="10">
        <v>0.01</v>
      </c>
      <c r="G58" s="10">
        <v>0.01</v>
      </c>
      <c r="H58" s="10">
        <v>0.01</v>
      </c>
      <c r="I58" s="10">
        <v>0</v>
      </c>
      <c r="J58" s="10">
        <v>0</v>
      </c>
      <c r="K58" s="10">
        <v>0.09</v>
      </c>
      <c r="L58" s="10">
        <v>98.96</v>
      </c>
      <c r="M58" s="10">
        <v>0.02</v>
      </c>
      <c r="N58" s="10">
        <v>0</v>
      </c>
      <c r="O58" s="10">
        <v>92.923000000000002</v>
      </c>
      <c r="P58" s="10">
        <v>34230</v>
      </c>
    </row>
    <row r="59" spans="1:16" x14ac:dyDescent="0.2">
      <c r="A59" s="9" t="s">
        <v>181</v>
      </c>
      <c r="B59" s="10" t="s">
        <v>16</v>
      </c>
      <c r="C59" s="10">
        <v>0.1</v>
      </c>
      <c r="D59" s="10">
        <v>0</v>
      </c>
      <c r="E59" s="10">
        <v>0.02</v>
      </c>
      <c r="F59" s="10">
        <v>0.02</v>
      </c>
      <c r="G59" s="10">
        <v>0</v>
      </c>
      <c r="H59" s="10">
        <v>0</v>
      </c>
      <c r="I59" s="10">
        <v>0</v>
      </c>
      <c r="J59" s="10">
        <v>0.02</v>
      </c>
      <c r="K59" s="10">
        <v>0.11</v>
      </c>
      <c r="L59" s="10">
        <v>98.96</v>
      </c>
      <c r="M59" s="10">
        <v>0</v>
      </c>
      <c r="N59" s="10">
        <v>0</v>
      </c>
      <c r="O59" s="10">
        <v>85.721000000000004</v>
      </c>
      <c r="P59" s="10">
        <v>18399</v>
      </c>
    </row>
    <row r="60" spans="1:16" x14ac:dyDescent="0.2">
      <c r="A60" s="9" t="s">
        <v>146</v>
      </c>
      <c r="B60" s="10" t="s">
        <v>16</v>
      </c>
      <c r="C60" s="10">
        <v>0.09</v>
      </c>
      <c r="D60" s="10">
        <v>0</v>
      </c>
      <c r="E60" s="10">
        <v>0.01</v>
      </c>
      <c r="F60" s="10">
        <v>0.02</v>
      </c>
      <c r="G60" s="10">
        <v>0.01</v>
      </c>
      <c r="H60" s="10">
        <v>0</v>
      </c>
      <c r="I60" s="10">
        <v>0</v>
      </c>
      <c r="J60" s="10">
        <v>0.01</v>
      </c>
      <c r="K60" s="10">
        <v>0.05</v>
      </c>
      <c r="L60" s="10">
        <v>98.95</v>
      </c>
      <c r="M60" s="10">
        <v>0.02</v>
      </c>
      <c r="N60" s="10">
        <v>0</v>
      </c>
      <c r="O60" s="10">
        <v>94.177999999999997</v>
      </c>
      <c r="P60" s="10">
        <v>32163</v>
      </c>
    </row>
    <row r="61" spans="1:16" x14ac:dyDescent="0.2">
      <c r="A61" s="9" t="s">
        <v>147</v>
      </c>
      <c r="B61" s="10" t="s">
        <v>16</v>
      </c>
      <c r="C61" s="10">
        <v>0.1</v>
      </c>
      <c r="D61" s="10">
        <v>0</v>
      </c>
      <c r="E61" s="10">
        <v>0.03</v>
      </c>
      <c r="F61" s="10">
        <v>0.01</v>
      </c>
      <c r="G61" s="10">
        <v>0</v>
      </c>
      <c r="H61" s="10">
        <v>0.01</v>
      </c>
      <c r="I61" s="10">
        <v>0</v>
      </c>
      <c r="J61" s="10">
        <v>0.01</v>
      </c>
      <c r="K61" s="10">
        <v>0.11</v>
      </c>
      <c r="L61" s="10">
        <v>98.95</v>
      </c>
      <c r="M61" s="10">
        <v>0.01</v>
      </c>
      <c r="N61" s="10">
        <v>0.01</v>
      </c>
      <c r="O61" s="10">
        <v>91.295000000000002</v>
      </c>
      <c r="P61" s="10">
        <v>26805</v>
      </c>
    </row>
    <row r="62" spans="1:16" x14ac:dyDescent="0.2">
      <c r="A62" s="9" t="s">
        <v>171</v>
      </c>
      <c r="B62" s="10" t="s">
        <v>16</v>
      </c>
      <c r="C62" s="10">
        <v>0.1</v>
      </c>
      <c r="D62" s="10">
        <v>0</v>
      </c>
      <c r="E62" s="10">
        <v>0.03</v>
      </c>
      <c r="F62" s="10">
        <v>0.02</v>
      </c>
      <c r="G62" s="10">
        <v>0</v>
      </c>
      <c r="H62" s="10">
        <v>0.01</v>
      </c>
      <c r="I62" s="10">
        <v>0</v>
      </c>
      <c r="J62" s="10">
        <v>0.01</v>
      </c>
      <c r="K62" s="10">
        <v>0.09</v>
      </c>
      <c r="L62" s="10">
        <v>98.95</v>
      </c>
      <c r="M62" s="10">
        <v>0.01</v>
      </c>
      <c r="N62" s="10">
        <v>0</v>
      </c>
      <c r="O62" s="10">
        <v>92.62</v>
      </c>
      <c r="P62" s="10">
        <v>31421</v>
      </c>
    </row>
    <row r="63" spans="1:16" x14ac:dyDescent="0.2">
      <c r="A63" s="9" t="s">
        <v>26</v>
      </c>
      <c r="B63" s="10" t="s">
        <v>16</v>
      </c>
      <c r="C63" s="10">
        <v>0.12</v>
      </c>
      <c r="D63" s="10">
        <v>0</v>
      </c>
      <c r="E63" s="10">
        <v>0.01</v>
      </c>
      <c r="F63" s="10">
        <v>0.03</v>
      </c>
      <c r="G63" s="10">
        <v>0</v>
      </c>
      <c r="H63" s="10">
        <v>0.01</v>
      </c>
      <c r="I63" s="10">
        <v>0</v>
      </c>
      <c r="J63" s="10">
        <v>0.01</v>
      </c>
      <c r="K63" s="10">
        <v>0.1</v>
      </c>
      <c r="L63" s="10">
        <v>98.94</v>
      </c>
      <c r="M63" s="10">
        <v>0.02</v>
      </c>
      <c r="N63" s="10">
        <v>0</v>
      </c>
      <c r="O63" s="10">
        <v>95.796000000000006</v>
      </c>
      <c r="P63" s="10">
        <v>45764</v>
      </c>
    </row>
    <row r="64" spans="1:16" x14ac:dyDescent="0.2">
      <c r="A64" s="9" t="s">
        <v>100</v>
      </c>
      <c r="B64" s="10" t="s">
        <v>16</v>
      </c>
      <c r="C64" s="10">
        <v>0.15</v>
      </c>
      <c r="D64" s="10">
        <v>0</v>
      </c>
      <c r="E64" s="10">
        <v>0.01</v>
      </c>
      <c r="F64" s="10">
        <v>0.03</v>
      </c>
      <c r="G64" s="10">
        <v>0</v>
      </c>
      <c r="H64" s="10">
        <v>0.01</v>
      </c>
      <c r="I64" s="10">
        <v>0</v>
      </c>
      <c r="J64" s="10">
        <v>0.01</v>
      </c>
      <c r="K64" s="10">
        <v>0.09</v>
      </c>
      <c r="L64" s="10">
        <v>98.94</v>
      </c>
      <c r="M64" s="10">
        <v>0.03</v>
      </c>
      <c r="N64" s="10">
        <v>0</v>
      </c>
      <c r="O64" s="10">
        <v>91.260999999999996</v>
      </c>
      <c r="P64" s="10">
        <v>34528</v>
      </c>
    </row>
    <row r="65" spans="1:16" x14ac:dyDescent="0.2">
      <c r="A65" s="9" t="s">
        <v>128</v>
      </c>
      <c r="B65" s="10" t="s">
        <v>16</v>
      </c>
      <c r="C65" s="10">
        <v>0.09</v>
      </c>
      <c r="D65" s="10">
        <v>0</v>
      </c>
      <c r="E65" s="10">
        <v>0.02</v>
      </c>
      <c r="F65" s="10">
        <v>0</v>
      </c>
      <c r="G65" s="10">
        <v>0.01</v>
      </c>
      <c r="H65" s="10">
        <v>0.01</v>
      </c>
      <c r="I65" s="10">
        <v>0</v>
      </c>
      <c r="J65" s="10">
        <v>0.01</v>
      </c>
      <c r="K65" s="10">
        <v>0.09</v>
      </c>
      <c r="L65" s="10">
        <v>98.94</v>
      </c>
      <c r="M65" s="10">
        <v>0</v>
      </c>
      <c r="N65" s="10">
        <v>0</v>
      </c>
      <c r="O65" s="10">
        <v>82.02</v>
      </c>
      <c r="P65" s="10">
        <v>9809</v>
      </c>
    </row>
    <row r="66" spans="1:16" x14ac:dyDescent="0.2">
      <c r="A66" s="9" t="s">
        <v>134</v>
      </c>
      <c r="B66" s="10" t="s">
        <v>16</v>
      </c>
      <c r="C66" s="10">
        <v>0.18</v>
      </c>
      <c r="D66" s="10">
        <v>0</v>
      </c>
      <c r="E66" s="10">
        <v>0.03</v>
      </c>
      <c r="F66" s="10">
        <v>0.01</v>
      </c>
      <c r="G66" s="10">
        <v>0</v>
      </c>
      <c r="H66" s="10">
        <v>0</v>
      </c>
      <c r="I66" s="10">
        <v>0</v>
      </c>
      <c r="J66" s="10">
        <v>0.03</v>
      </c>
      <c r="K66" s="10">
        <v>0.09</v>
      </c>
      <c r="L66" s="10">
        <v>98.94</v>
      </c>
      <c r="M66" s="10">
        <v>0</v>
      </c>
      <c r="N66" s="10">
        <v>0</v>
      </c>
      <c r="O66" s="10">
        <v>83.103999999999999</v>
      </c>
      <c r="P66" s="10">
        <v>12233</v>
      </c>
    </row>
    <row r="67" spans="1:16" x14ac:dyDescent="0.2">
      <c r="A67" s="9" t="s">
        <v>31</v>
      </c>
      <c r="B67" s="10" t="s">
        <v>16</v>
      </c>
      <c r="C67" s="10">
        <v>0.1</v>
      </c>
      <c r="D67" s="10">
        <v>0</v>
      </c>
      <c r="E67" s="10">
        <v>0.03</v>
      </c>
      <c r="F67" s="10">
        <v>0.01</v>
      </c>
      <c r="G67" s="10">
        <v>0</v>
      </c>
      <c r="H67" s="10">
        <v>0.01</v>
      </c>
      <c r="I67" s="10">
        <v>0</v>
      </c>
      <c r="J67" s="10">
        <v>0</v>
      </c>
      <c r="K67" s="10">
        <v>7.0000000000000007E-2</v>
      </c>
      <c r="L67" s="10">
        <v>98.93</v>
      </c>
      <c r="M67" s="10">
        <v>0</v>
      </c>
      <c r="N67" s="10">
        <v>0</v>
      </c>
      <c r="O67" s="10">
        <v>70.875</v>
      </c>
      <c r="P67" s="10">
        <v>6755</v>
      </c>
    </row>
    <row r="68" spans="1:16" x14ac:dyDescent="0.2">
      <c r="A68" s="9" t="s">
        <v>34</v>
      </c>
      <c r="B68" s="10" t="s">
        <v>16</v>
      </c>
      <c r="C68" s="10">
        <v>7.0000000000000007E-2</v>
      </c>
      <c r="D68" s="10">
        <v>0</v>
      </c>
      <c r="E68" s="10">
        <v>0.02</v>
      </c>
      <c r="F68" s="10">
        <v>0</v>
      </c>
      <c r="G68" s="10">
        <v>0</v>
      </c>
      <c r="H68" s="10">
        <v>0.02</v>
      </c>
      <c r="I68" s="10">
        <v>0</v>
      </c>
      <c r="J68" s="10">
        <v>0</v>
      </c>
      <c r="K68" s="10">
        <v>0.18</v>
      </c>
      <c r="L68" s="10">
        <v>98.93</v>
      </c>
      <c r="M68" s="10">
        <v>0</v>
      </c>
      <c r="N68" s="10">
        <v>0</v>
      </c>
      <c r="O68" s="10">
        <v>75.272000000000006</v>
      </c>
      <c r="P68" s="10">
        <v>5532</v>
      </c>
    </row>
    <row r="69" spans="1:16" x14ac:dyDescent="0.2">
      <c r="A69" s="9" t="s">
        <v>65</v>
      </c>
      <c r="B69" s="10" t="s">
        <v>16</v>
      </c>
      <c r="C69" s="10">
        <v>0.1</v>
      </c>
      <c r="D69" s="10">
        <v>0</v>
      </c>
      <c r="E69" s="10">
        <v>0.02</v>
      </c>
      <c r="F69" s="10">
        <v>0.01</v>
      </c>
      <c r="G69" s="10">
        <v>0</v>
      </c>
      <c r="H69" s="10">
        <v>0</v>
      </c>
      <c r="I69" s="10">
        <v>0</v>
      </c>
      <c r="J69" s="10">
        <v>0</v>
      </c>
      <c r="K69" s="10">
        <v>0.11</v>
      </c>
      <c r="L69" s="10">
        <v>98.93</v>
      </c>
      <c r="M69" s="10">
        <v>0.02</v>
      </c>
      <c r="N69" s="10">
        <v>0</v>
      </c>
      <c r="O69" s="10">
        <v>82.1</v>
      </c>
      <c r="P69" s="10">
        <v>17668</v>
      </c>
    </row>
    <row r="70" spans="1:16" x14ac:dyDescent="0.2">
      <c r="A70" s="9" t="s">
        <v>15</v>
      </c>
      <c r="B70" s="10" t="s">
        <v>16</v>
      </c>
      <c r="C70" s="10">
        <v>0.11</v>
      </c>
      <c r="D70" s="10">
        <v>0</v>
      </c>
      <c r="E70" s="10">
        <v>0.02</v>
      </c>
      <c r="F70" s="10">
        <v>0.01</v>
      </c>
      <c r="G70" s="10">
        <v>0</v>
      </c>
      <c r="H70" s="10">
        <v>0.01</v>
      </c>
      <c r="I70" s="10">
        <v>0</v>
      </c>
      <c r="J70" s="10">
        <v>0.01</v>
      </c>
      <c r="K70" s="10">
        <v>0.13</v>
      </c>
      <c r="L70" s="10">
        <v>98.92</v>
      </c>
      <c r="M70" s="10">
        <v>0.02</v>
      </c>
      <c r="N70" s="10">
        <v>0</v>
      </c>
      <c r="O70" s="10">
        <v>93.152000000000001</v>
      </c>
      <c r="P70" s="10">
        <v>52176</v>
      </c>
    </row>
    <row r="71" spans="1:16" x14ac:dyDescent="0.2">
      <c r="A71" s="9" t="s">
        <v>48</v>
      </c>
      <c r="B71" s="10" t="s">
        <v>16</v>
      </c>
      <c r="C71" s="10">
        <v>0.08</v>
      </c>
      <c r="D71" s="10">
        <v>0</v>
      </c>
      <c r="E71" s="10">
        <v>0.01</v>
      </c>
      <c r="F71" s="10">
        <v>0.02</v>
      </c>
      <c r="G71" s="10">
        <v>0</v>
      </c>
      <c r="H71" s="10">
        <v>0</v>
      </c>
      <c r="I71" s="10">
        <v>0</v>
      </c>
      <c r="J71" s="10">
        <v>0</v>
      </c>
      <c r="K71" s="10">
        <v>0.17</v>
      </c>
      <c r="L71" s="10">
        <v>98.92</v>
      </c>
      <c r="M71" s="10">
        <v>0.02</v>
      </c>
      <c r="N71" s="10">
        <v>0</v>
      </c>
      <c r="O71" s="10">
        <v>80.765000000000001</v>
      </c>
      <c r="P71" s="10">
        <v>12667</v>
      </c>
    </row>
    <row r="72" spans="1:16" x14ac:dyDescent="0.2">
      <c r="A72" s="9" t="s">
        <v>114</v>
      </c>
      <c r="B72" s="10" t="s">
        <v>16</v>
      </c>
      <c r="C72" s="10">
        <v>0.11</v>
      </c>
      <c r="D72" s="10">
        <v>0</v>
      </c>
      <c r="E72" s="10">
        <v>0.02</v>
      </c>
      <c r="F72" s="10">
        <v>0</v>
      </c>
      <c r="G72" s="10">
        <v>0</v>
      </c>
      <c r="H72" s="10">
        <v>0.02</v>
      </c>
      <c r="I72" s="10">
        <v>0</v>
      </c>
      <c r="J72" s="10">
        <v>0.01</v>
      </c>
      <c r="K72" s="10">
        <v>0.05</v>
      </c>
      <c r="L72" s="10">
        <v>98.92</v>
      </c>
      <c r="M72" s="10">
        <v>0.01</v>
      </c>
      <c r="N72" s="10">
        <v>0.03</v>
      </c>
      <c r="O72" s="10">
        <v>92.385999999999996</v>
      </c>
      <c r="P72" s="10">
        <v>29934</v>
      </c>
    </row>
    <row r="73" spans="1:16" x14ac:dyDescent="0.2">
      <c r="A73" s="9" t="s">
        <v>118</v>
      </c>
      <c r="B73" s="10" t="s">
        <v>16</v>
      </c>
      <c r="C73" s="10">
        <v>0.12</v>
      </c>
      <c r="D73" s="10">
        <v>0</v>
      </c>
      <c r="E73" s="10">
        <v>0.01</v>
      </c>
      <c r="F73" s="10">
        <v>0.04</v>
      </c>
      <c r="G73" s="10">
        <v>0</v>
      </c>
      <c r="H73" s="10">
        <v>0.03</v>
      </c>
      <c r="I73" s="10">
        <v>0</v>
      </c>
      <c r="J73" s="10">
        <v>0.01</v>
      </c>
      <c r="K73" s="10">
        <v>0.1</v>
      </c>
      <c r="L73" s="10">
        <v>98.92</v>
      </c>
      <c r="M73" s="10">
        <v>0.02</v>
      </c>
      <c r="N73" s="10">
        <v>0</v>
      </c>
      <c r="O73" s="10">
        <v>86.75</v>
      </c>
      <c r="P73" s="10">
        <v>15388</v>
      </c>
    </row>
    <row r="74" spans="1:16" x14ac:dyDescent="0.2">
      <c r="A74" s="9" t="s">
        <v>21</v>
      </c>
      <c r="B74" s="10" t="s">
        <v>16</v>
      </c>
      <c r="C74" s="10">
        <v>0.09</v>
      </c>
      <c r="D74" s="10">
        <v>0</v>
      </c>
      <c r="E74" s="10">
        <v>0</v>
      </c>
      <c r="F74" s="10">
        <v>0.02</v>
      </c>
      <c r="G74" s="10">
        <v>0</v>
      </c>
      <c r="H74" s="10">
        <v>0.01</v>
      </c>
      <c r="I74" s="10">
        <v>0</v>
      </c>
      <c r="J74" s="10">
        <v>0.01</v>
      </c>
      <c r="K74" s="10">
        <v>0.13</v>
      </c>
      <c r="L74" s="10">
        <v>98.87</v>
      </c>
      <c r="M74" s="10">
        <v>0.04</v>
      </c>
      <c r="N74" s="10">
        <v>0</v>
      </c>
      <c r="O74" s="10">
        <v>79.688999999999993</v>
      </c>
      <c r="P74" s="10">
        <v>15392</v>
      </c>
    </row>
    <row r="75" spans="1:16" x14ac:dyDescent="0.2">
      <c r="A75" s="9" t="s">
        <v>113</v>
      </c>
      <c r="B75" s="10" t="s">
        <v>16</v>
      </c>
      <c r="C75" s="10">
        <v>0.11</v>
      </c>
      <c r="D75" s="10">
        <v>0</v>
      </c>
      <c r="E75" s="10">
        <v>0.01</v>
      </c>
      <c r="F75" s="10">
        <v>0.01</v>
      </c>
      <c r="G75" s="10">
        <v>0</v>
      </c>
      <c r="H75" s="10">
        <v>0.03</v>
      </c>
      <c r="I75" s="10">
        <v>0</v>
      </c>
      <c r="J75" s="10">
        <v>0.01</v>
      </c>
      <c r="K75" s="10">
        <v>0.08</v>
      </c>
      <c r="L75" s="10">
        <v>98.87</v>
      </c>
      <c r="M75" s="10">
        <v>0.05</v>
      </c>
      <c r="N75" s="10">
        <v>0</v>
      </c>
      <c r="O75" s="10">
        <v>81.319000000000003</v>
      </c>
      <c r="P75" s="10">
        <v>12057</v>
      </c>
    </row>
    <row r="76" spans="1:16" x14ac:dyDescent="0.2">
      <c r="A76" s="9" t="s">
        <v>68</v>
      </c>
      <c r="B76" s="10" t="s">
        <v>16</v>
      </c>
      <c r="C76" s="10">
        <v>0.14000000000000001</v>
      </c>
      <c r="D76" s="10">
        <v>0</v>
      </c>
      <c r="E76" s="10">
        <v>0.01</v>
      </c>
      <c r="F76" s="10">
        <v>0</v>
      </c>
      <c r="G76" s="10">
        <v>0.01</v>
      </c>
      <c r="H76" s="10">
        <v>0.01</v>
      </c>
      <c r="I76" s="10">
        <v>0</v>
      </c>
      <c r="J76" s="10">
        <v>0.01</v>
      </c>
      <c r="K76" s="10">
        <v>7.0000000000000007E-2</v>
      </c>
      <c r="L76" s="10">
        <v>98.86</v>
      </c>
      <c r="M76" s="10">
        <v>0.01</v>
      </c>
      <c r="N76" s="10">
        <v>0</v>
      </c>
      <c r="O76" s="10">
        <v>89.423000000000002</v>
      </c>
      <c r="P76" s="10">
        <v>29592</v>
      </c>
    </row>
    <row r="77" spans="1:16" x14ac:dyDescent="0.2">
      <c r="A77" s="9" t="s">
        <v>149</v>
      </c>
      <c r="B77" s="10" t="s">
        <v>16</v>
      </c>
      <c r="C77" s="10">
        <v>0.17</v>
      </c>
      <c r="D77" s="10">
        <v>0</v>
      </c>
      <c r="E77" s="10">
        <v>0.05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0.12</v>
      </c>
      <c r="L77" s="10">
        <v>98.85</v>
      </c>
      <c r="M77" s="10">
        <v>0.03</v>
      </c>
      <c r="N77" s="10">
        <v>0.02</v>
      </c>
      <c r="O77" s="10">
        <v>76.093000000000004</v>
      </c>
      <c r="P77" s="10">
        <v>5891</v>
      </c>
    </row>
    <row r="78" spans="1:16" x14ac:dyDescent="0.2">
      <c r="A78" s="9" t="s">
        <v>163</v>
      </c>
      <c r="B78" s="10" t="s">
        <v>16</v>
      </c>
      <c r="C78" s="10">
        <v>0.15</v>
      </c>
      <c r="D78" s="10">
        <v>0</v>
      </c>
      <c r="E78" s="10">
        <v>0.02</v>
      </c>
      <c r="F78" s="10">
        <v>0</v>
      </c>
      <c r="G78" s="10">
        <v>0</v>
      </c>
      <c r="H78" s="10">
        <v>0.02</v>
      </c>
      <c r="I78" s="10">
        <v>0.01</v>
      </c>
      <c r="J78" s="10">
        <v>0.03</v>
      </c>
      <c r="K78" s="10">
        <v>0.08</v>
      </c>
      <c r="L78" s="10">
        <v>98.85</v>
      </c>
      <c r="M78" s="10">
        <v>0.02</v>
      </c>
      <c r="N78" s="10">
        <v>0</v>
      </c>
      <c r="O78" s="10">
        <v>84.709000000000003</v>
      </c>
      <c r="P78" s="10">
        <v>12794</v>
      </c>
    </row>
    <row r="79" spans="1:16" x14ac:dyDescent="0.2">
      <c r="A79" s="9" t="s">
        <v>30</v>
      </c>
      <c r="B79" s="10" t="s">
        <v>16</v>
      </c>
      <c r="C79" s="10">
        <v>0.1</v>
      </c>
      <c r="D79" s="10">
        <v>0</v>
      </c>
      <c r="E79" s="10">
        <v>0.02</v>
      </c>
      <c r="F79" s="10">
        <v>0.01</v>
      </c>
      <c r="G79" s="10">
        <v>0.01</v>
      </c>
      <c r="H79" s="10">
        <v>0.01</v>
      </c>
      <c r="I79" s="10">
        <v>0.01</v>
      </c>
      <c r="J79" s="10">
        <v>0.04</v>
      </c>
      <c r="K79" s="10">
        <v>0.12</v>
      </c>
      <c r="L79" s="10">
        <v>98.83</v>
      </c>
      <c r="M79" s="10">
        <v>0</v>
      </c>
      <c r="N79" s="10">
        <v>0</v>
      </c>
      <c r="O79" s="10">
        <v>82.302000000000007</v>
      </c>
      <c r="P79" s="10">
        <v>17691</v>
      </c>
    </row>
    <row r="80" spans="1:16" x14ac:dyDescent="0.2">
      <c r="A80" s="9" t="s">
        <v>85</v>
      </c>
      <c r="B80" s="10" t="s">
        <v>16</v>
      </c>
      <c r="C80" s="10">
        <v>0.1</v>
      </c>
      <c r="D80" s="10">
        <v>0</v>
      </c>
      <c r="E80" s="10">
        <v>0.01</v>
      </c>
      <c r="F80" s="10">
        <v>0.03</v>
      </c>
      <c r="G80" s="10">
        <v>0</v>
      </c>
      <c r="H80" s="10">
        <v>0.01</v>
      </c>
      <c r="I80" s="10">
        <v>0</v>
      </c>
      <c r="J80" s="10">
        <v>0.01</v>
      </c>
      <c r="K80" s="10">
        <v>0.13</v>
      </c>
      <c r="L80" s="10">
        <v>98.82</v>
      </c>
      <c r="M80" s="10">
        <v>0.03</v>
      </c>
      <c r="N80" s="10">
        <v>0</v>
      </c>
      <c r="O80" s="10">
        <v>88.227999999999994</v>
      </c>
      <c r="P80" s="10">
        <v>28052</v>
      </c>
    </row>
    <row r="81" spans="1:16" x14ac:dyDescent="0.2">
      <c r="A81" s="9" t="s">
        <v>22</v>
      </c>
      <c r="B81" s="10" t="s">
        <v>16</v>
      </c>
      <c r="C81" s="10">
        <v>0.12</v>
      </c>
      <c r="D81" s="10">
        <v>0</v>
      </c>
      <c r="E81" s="10">
        <v>0.02</v>
      </c>
      <c r="F81" s="10">
        <v>0.01</v>
      </c>
      <c r="G81" s="10">
        <v>0</v>
      </c>
      <c r="H81" s="10">
        <v>0.02</v>
      </c>
      <c r="I81" s="10">
        <v>0.01</v>
      </c>
      <c r="J81" s="10">
        <v>0</v>
      </c>
      <c r="K81" s="10">
        <v>0.08</v>
      </c>
      <c r="L81" s="10">
        <v>98.8</v>
      </c>
      <c r="M81" s="10">
        <v>0.01</v>
      </c>
      <c r="N81" s="10">
        <v>0</v>
      </c>
      <c r="O81" s="10">
        <v>86.156000000000006</v>
      </c>
      <c r="P81" s="10">
        <v>25948</v>
      </c>
    </row>
    <row r="82" spans="1:16" x14ac:dyDescent="0.2">
      <c r="A82" s="9" t="s">
        <v>138</v>
      </c>
      <c r="B82" s="10" t="s">
        <v>16</v>
      </c>
      <c r="C82" s="10">
        <v>0.14000000000000001</v>
      </c>
      <c r="D82" s="10">
        <v>0</v>
      </c>
      <c r="E82" s="10">
        <v>0.01</v>
      </c>
      <c r="F82" s="10">
        <v>0.01</v>
      </c>
      <c r="G82" s="10">
        <v>0</v>
      </c>
      <c r="H82" s="10">
        <v>0.03</v>
      </c>
      <c r="I82" s="10">
        <v>0</v>
      </c>
      <c r="J82" s="10">
        <v>0.04</v>
      </c>
      <c r="K82" s="10">
        <v>7.0000000000000007E-2</v>
      </c>
      <c r="L82" s="10">
        <v>98.8</v>
      </c>
      <c r="M82" s="10">
        <v>0</v>
      </c>
      <c r="N82" s="10">
        <v>0</v>
      </c>
      <c r="O82" s="10">
        <v>78.563999999999993</v>
      </c>
      <c r="P82" s="10">
        <v>8075</v>
      </c>
    </row>
    <row r="83" spans="1:16" x14ac:dyDescent="0.2">
      <c r="A83" s="9" t="s">
        <v>111</v>
      </c>
      <c r="B83" s="10" t="s">
        <v>16</v>
      </c>
      <c r="C83" s="10">
        <v>0.14000000000000001</v>
      </c>
      <c r="D83" s="10">
        <v>0</v>
      </c>
      <c r="E83" s="10">
        <v>0.02</v>
      </c>
      <c r="F83" s="10">
        <v>0.02</v>
      </c>
      <c r="G83" s="10">
        <v>0</v>
      </c>
      <c r="H83" s="10">
        <v>0.02</v>
      </c>
      <c r="I83" s="10">
        <v>0</v>
      </c>
      <c r="J83" s="10">
        <v>0</v>
      </c>
      <c r="K83" s="10">
        <v>0.11</v>
      </c>
      <c r="L83" s="10">
        <v>98.78</v>
      </c>
      <c r="M83" s="10">
        <v>0.02</v>
      </c>
      <c r="N83" s="10">
        <v>0</v>
      </c>
      <c r="O83" s="10">
        <v>77.554000000000002</v>
      </c>
      <c r="P83" s="10">
        <v>5510</v>
      </c>
    </row>
    <row r="84" spans="1:16" x14ac:dyDescent="0.2">
      <c r="A84" s="9" t="s">
        <v>101</v>
      </c>
      <c r="B84" s="10" t="s">
        <v>16</v>
      </c>
      <c r="C84" s="10">
        <v>0.16</v>
      </c>
      <c r="D84" s="10">
        <v>0</v>
      </c>
      <c r="E84" s="10">
        <v>0.01</v>
      </c>
      <c r="F84" s="10">
        <v>0.03</v>
      </c>
      <c r="G84" s="10">
        <v>0</v>
      </c>
      <c r="H84" s="10">
        <v>0</v>
      </c>
      <c r="I84" s="10">
        <v>0.01</v>
      </c>
      <c r="J84" s="10">
        <v>0.01</v>
      </c>
      <c r="K84" s="10">
        <v>0.11</v>
      </c>
      <c r="L84" s="10">
        <v>98.77</v>
      </c>
      <c r="M84" s="10">
        <v>0.05</v>
      </c>
      <c r="N84" s="10">
        <v>0</v>
      </c>
      <c r="O84" s="10">
        <v>79.263999999999996</v>
      </c>
      <c r="P84" s="10">
        <v>12680</v>
      </c>
    </row>
    <row r="85" spans="1:16" x14ac:dyDescent="0.2">
      <c r="A85" s="9" t="s">
        <v>117</v>
      </c>
      <c r="B85" s="10" t="s">
        <v>16</v>
      </c>
      <c r="C85" s="10">
        <v>0.13</v>
      </c>
      <c r="D85" s="10">
        <v>0</v>
      </c>
      <c r="E85" s="10">
        <v>0.02</v>
      </c>
      <c r="F85" s="10">
        <v>0.01</v>
      </c>
      <c r="G85" s="10">
        <v>0</v>
      </c>
      <c r="H85" s="10">
        <v>0.02</v>
      </c>
      <c r="I85" s="10">
        <v>0</v>
      </c>
      <c r="J85" s="10">
        <v>0.01</v>
      </c>
      <c r="K85" s="10">
        <v>0.12</v>
      </c>
      <c r="L85" s="10">
        <v>98.77</v>
      </c>
      <c r="M85" s="10">
        <v>0.03</v>
      </c>
      <c r="N85" s="10">
        <v>0</v>
      </c>
      <c r="O85" s="10">
        <v>84.632000000000005</v>
      </c>
      <c r="P85" s="10">
        <v>12262</v>
      </c>
    </row>
    <row r="86" spans="1:16" x14ac:dyDescent="0.2">
      <c r="A86" s="9" t="s">
        <v>144</v>
      </c>
      <c r="B86" s="10" t="s">
        <v>16</v>
      </c>
      <c r="C86" s="10">
        <v>0.28000000000000003</v>
      </c>
      <c r="D86" s="10">
        <v>0</v>
      </c>
      <c r="E86" s="10">
        <v>0</v>
      </c>
      <c r="F86" s="10">
        <v>0</v>
      </c>
      <c r="G86" s="10">
        <v>0</v>
      </c>
      <c r="H86" s="10">
        <v>0.04</v>
      </c>
      <c r="I86" s="10">
        <v>0</v>
      </c>
      <c r="J86" s="10">
        <v>0</v>
      </c>
      <c r="K86" s="10">
        <v>7.0000000000000007E-2</v>
      </c>
      <c r="L86" s="10">
        <v>98.74</v>
      </c>
      <c r="M86" s="10">
        <v>0</v>
      </c>
      <c r="N86" s="10">
        <v>0</v>
      </c>
      <c r="O86" s="10">
        <v>61.095999999999997</v>
      </c>
      <c r="P86" s="10">
        <v>2848</v>
      </c>
    </row>
    <row r="87" spans="1:16" x14ac:dyDescent="0.2">
      <c r="A87" s="9" t="s">
        <v>52</v>
      </c>
      <c r="B87" s="10" t="s">
        <v>16</v>
      </c>
      <c r="C87" s="10">
        <v>0.16</v>
      </c>
      <c r="D87" s="10">
        <v>0</v>
      </c>
      <c r="E87" s="10">
        <v>0</v>
      </c>
      <c r="F87" s="10">
        <v>0.02</v>
      </c>
      <c r="G87" s="10">
        <v>0</v>
      </c>
      <c r="H87" s="10">
        <v>0.05</v>
      </c>
      <c r="I87" s="10">
        <v>0.02</v>
      </c>
      <c r="J87" s="10">
        <v>0</v>
      </c>
      <c r="K87" s="10">
        <v>0.05</v>
      </c>
      <c r="L87" s="10">
        <v>98.71</v>
      </c>
      <c r="M87" s="10">
        <v>0</v>
      </c>
      <c r="N87" s="10">
        <v>0</v>
      </c>
      <c r="O87" s="10">
        <v>67.995000000000005</v>
      </c>
      <c r="P87" s="10">
        <v>5729</v>
      </c>
    </row>
    <row r="88" spans="1:16" x14ac:dyDescent="0.2">
      <c r="A88" s="9" t="s">
        <v>97</v>
      </c>
      <c r="B88" s="10" t="s">
        <v>16</v>
      </c>
      <c r="C88" s="10">
        <v>0.11</v>
      </c>
      <c r="D88" s="10">
        <v>0</v>
      </c>
      <c r="E88" s="10">
        <v>0.02</v>
      </c>
      <c r="F88" s="10">
        <v>0.02</v>
      </c>
      <c r="G88" s="10">
        <v>0</v>
      </c>
      <c r="H88" s="10">
        <v>0.02</v>
      </c>
      <c r="I88" s="10">
        <v>0</v>
      </c>
      <c r="J88" s="10">
        <v>0</v>
      </c>
      <c r="K88" s="10">
        <v>0.11</v>
      </c>
      <c r="L88" s="10">
        <v>98.66</v>
      </c>
      <c r="M88" s="10">
        <v>0.02</v>
      </c>
      <c r="N88" s="10">
        <v>0</v>
      </c>
      <c r="O88" s="10">
        <v>67.784000000000006</v>
      </c>
      <c r="P88" s="10">
        <v>4482</v>
      </c>
    </row>
    <row r="89" spans="1:16" x14ac:dyDescent="0.2">
      <c r="A89" s="9" t="s">
        <v>153</v>
      </c>
      <c r="B89" s="10" t="s">
        <v>16</v>
      </c>
      <c r="C89" s="10">
        <v>0.22</v>
      </c>
      <c r="D89" s="10">
        <v>0</v>
      </c>
      <c r="E89" s="10">
        <v>0.01</v>
      </c>
      <c r="F89" s="10">
        <v>0.01</v>
      </c>
      <c r="G89" s="10">
        <v>0</v>
      </c>
      <c r="H89" s="10">
        <v>0.01</v>
      </c>
      <c r="I89" s="10">
        <v>0</v>
      </c>
      <c r="J89" s="10">
        <v>0.01</v>
      </c>
      <c r="K89" s="10">
        <v>0.67</v>
      </c>
      <c r="L89" s="10">
        <v>98.35</v>
      </c>
      <c r="M89" s="10">
        <v>0.03</v>
      </c>
      <c r="N89" s="10">
        <v>0</v>
      </c>
      <c r="O89" s="10">
        <v>92.39</v>
      </c>
      <c r="P89" s="10">
        <v>37275</v>
      </c>
    </row>
    <row r="90" spans="1:16" x14ac:dyDescent="0.2">
      <c r="A90" s="9" t="s">
        <v>161</v>
      </c>
      <c r="B90" s="10" t="s">
        <v>16</v>
      </c>
      <c r="C90" s="10">
        <v>0.09</v>
      </c>
      <c r="D90" s="10">
        <v>0</v>
      </c>
      <c r="E90" s="10">
        <v>0.02</v>
      </c>
      <c r="F90" s="10">
        <v>0.02</v>
      </c>
      <c r="G90" s="10">
        <v>0</v>
      </c>
      <c r="H90" s="10">
        <v>0.01</v>
      </c>
      <c r="I90" s="10">
        <v>0</v>
      </c>
      <c r="J90" s="10">
        <v>0.02</v>
      </c>
      <c r="K90" s="10">
        <v>0.06</v>
      </c>
      <c r="L90" s="10">
        <v>98.25</v>
      </c>
      <c r="M90" s="10">
        <v>0.01</v>
      </c>
      <c r="N90" s="10">
        <v>0</v>
      </c>
      <c r="O90" s="10">
        <v>86.507000000000005</v>
      </c>
      <c r="P90" s="10">
        <v>16984</v>
      </c>
    </row>
    <row r="91" spans="1:16" x14ac:dyDescent="0.2">
      <c r="A91" s="9" t="s">
        <v>67</v>
      </c>
      <c r="B91" s="10" t="s">
        <v>16</v>
      </c>
      <c r="C91" s="10">
        <v>0.24</v>
      </c>
      <c r="D91" s="10">
        <v>0</v>
      </c>
      <c r="E91" s="10">
        <v>0</v>
      </c>
      <c r="F91" s="10">
        <v>0</v>
      </c>
      <c r="G91" s="10">
        <v>0.16</v>
      </c>
      <c r="H91" s="10">
        <v>0</v>
      </c>
      <c r="I91" s="10">
        <v>0</v>
      </c>
      <c r="J91" s="10">
        <v>0</v>
      </c>
      <c r="K91" s="10">
        <v>0.16</v>
      </c>
      <c r="L91" s="10">
        <v>98.24</v>
      </c>
      <c r="M91" s="10">
        <v>0</v>
      </c>
      <c r="N91" s="10">
        <v>0</v>
      </c>
      <c r="O91" s="10">
        <v>36.774000000000001</v>
      </c>
      <c r="P91" s="10">
        <v>1247</v>
      </c>
    </row>
    <row r="92" spans="1:16" x14ac:dyDescent="0.2">
      <c r="A92" s="9" t="s">
        <v>122</v>
      </c>
      <c r="B92" s="10" t="s">
        <v>16</v>
      </c>
      <c r="C92" s="10">
        <v>0.28999999999999998</v>
      </c>
      <c r="D92" s="10">
        <v>7.0000000000000007E-2</v>
      </c>
      <c r="E92" s="10">
        <v>0</v>
      </c>
      <c r="F92" s="10">
        <v>7.0000000000000007E-2</v>
      </c>
      <c r="G92" s="10">
        <v>0</v>
      </c>
      <c r="H92" s="10">
        <v>7.0000000000000007E-2</v>
      </c>
      <c r="I92" s="10">
        <v>0</v>
      </c>
      <c r="J92" s="10">
        <v>0</v>
      </c>
      <c r="K92" s="10">
        <v>0.5</v>
      </c>
      <c r="L92" s="10">
        <v>97.84</v>
      </c>
      <c r="M92" s="10">
        <v>0</v>
      </c>
      <c r="N92" s="10">
        <v>0</v>
      </c>
      <c r="O92" s="10">
        <v>45.713999999999999</v>
      </c>
      <c r="P92" s="10">
        <v>1392</v>
      </c>
    </row>
    <row r="93" spans="1:16" x14ac:dyDescent="0.2">
      <c r="A93" s="9" t="s">
        <v>159</v>
      </c>
      <c r="B93" s="10" t="s">
        <v>16</v>
      </c>
      <c r="C93" s="10">
        <v>0.17</v>
      </c>
      <c r="D93" s="10">
        <v>0</v>
      </c>
      <c r="E93" s="10">
        <v>0.01</v>
      </c>
      <c r="F93" s="10">
        <v>0.02</v>
      </c>
      <c r="G93" s="10">
        <v>0</v>
      </c>
      <c r="H93" s="10">
        <v>0.01</v>
      </c>
      <c r="I93" s="10">
        <v>0</v>
      </c>
      <c r="J93" s="10">
        <v>0.03</v>
      </c>
      <c r="K93" s="10">
        <v>2.0099999999999998</v>
      </c>
      <c r="L93" s="10">
        <v>97.12</v>
      </c>
      <c r="M93" s="10">
        <v>0.02</v>
      </c>
      <c r="N93" s="10">
        <v>0</v>
      </c>
      <c r="O93" s="10">
        <v>84.677999999999997</v>
      </c>
      <c r="P93" s="10">
        <v>17546</v>
      </c>
    </row>
    <row r="94" spans="1:16" x14ac:dyDescent="0.2">
      <c r="A94" s="9" t="s">
        <v>152</v>
      </c>
      <c r="B94" s="10" t="s">
        <v>16</v>
      </c>
      <c r="C94" s="10">
        <v>5.16</v>
      </c>
      <c r="D94" s="10">
        <v>0</v>
      </c>
      <c r="E94" s="10">
        <v>0.01</v>
      </c>
      <c r="F94" s="10">
        <v>0</v>
      </c>
      <c r="G94" s="10">
        <v>0.01</v>
      </c>
      <c r="H94" s="10">
        <v>0</v>
      </c>
      <c r="I94" s="10">
        <v>0</v>
      </c>
      <c r="J94" s="10">
        <v>0.01</v>
      </c>
      <c r="K94" s="10">
        <v>0.1</v>
      </c>
      <c r="L94" s="10">
        <v>93.95</v>
      </c>
      <c r="M94" s="10">
        <v>0.02</v>
      </c>
      <c r="N94" s="10">
        <v>0</v>
      </c>
      <c r="O94" s="10">
        <v>92.614000000000004</v>
      </c>
      <c r="P94" s="10">
        <v>38750</v>
      </c>
    </row>
    <row r="95" spans="1:16" x14ac:dyDescent="0.2">
      <c r="A95" s="9" t="s">
        <v>120</v>
      </c>
      <c r="B95" s="10" t="s">
        <v>16</v>
      </c>
      <c r="C95" s="10">
        <v>5.62</v>
      </c>
      <c r="D95" s="10">
        <v>0</v>
      </c>
      <c r="E95" s="10">
        <v>0.01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7.0000000000000007E-2</v>
      </c>
      <c r="L95" s="10">
        <v>93.61</v>
      </c>
      <c r="M95" s="10">
        <v>0.03</v>
      </c>
      <c r="N95" s="10">
        <v>0</v>
      </c>
      <c r="O95" s="10">
        <v>94.003</v>
      </c>
      <c r="P95" s="10">
        <v>29838</v>
      </c>
    </row>
    <row r="96" spans="1:16" x14ac:dyDescent="0.2">
      <c r="A96" s="9" t="s">
        <v>83</v>
      </c>
      <c r="B96" s="10" t="s">
        <v>16</v>
      </c>
      <c r="C96" s="10">
        <v>0.7</v>
      </c>
      <c r="D96" s="10">
        <v>0</v>
      </c>
      <c r="E96" s="10">
        <v>0.01</v>
      </c>
      <c r="F96" s="10">
        <v>0.01</v>
      </c>
      <c r="G96" s="10">
        <v>0</v>
      </c>
      <c r="H96" s="10">
        <v>0.01</v>
      </c>
      <c r="I96" s="10">
        <v>0.01</v>
      </c>
      <c r="J96" s="10">
        <v>0.01</v>
      </c>
      <c r="K96" s="10">
        <v>4.24</v>
      </c>
      <c r="L96" s="10">
        <v>90.95</v>
      </c>
      <c r="M96" s="10">
        <v>0.01</v>
      </c>
      <c r="N96" s="10">
        <v>0</v>
      </c>
      <c r="O96" s="10">
        <v>83.694999999999993</v>
      </c>
      <c r="P96" s="10">
        <v>20848</v>
      </c>
    </row>
    <row r="97" spans="1:22" x14ac:dyDescent="0.2">
      <c r="A97" s="11" t="s">
        <v>182</v>
      </c>
      <c r="B97" s="12" t="s">
        <v>16</v>
      </c>
      <c r="C97" s="12">
        <v>0.16</v>
      </c>
      <c r="D97" s="12">
        <v>0</v>
      </c>
      <c r="E97" s="12">
        <v>0</v>
      </c>
      <c r="F97" s="12">
        <v>0.02</v>
      </c>
      <c r="G97" s="12">
        <v>0</v>
      </c>
      <c r="H97" s="12">
        <v>0.02</v>
      </c>
      <c r="I97" s="12">
        <v>0</v>
      </c>
      <c r="J97" s="12">
        <v>0</v>
      </c>
      <c r="K97" s="12">
        <v>43.22</v>
      </c>
      <c r="L97" s="12">
        <v>56.06</v>
      </c>
      <c r="M97" s="12">
        <v>0.02</v>
      </c>
      <c r="N97" s="12">
        <v>0</v>
      </c>
      <c r="O97" s="12">
        <v>65.134</v>
      </c>
      <c r="P97" s="12">
        <v>4429</v>
      </c>
    </row>
    <row r="98" spans="1:22" ht="17" customHeight="1" x14ac:dyDescent="0.2">
      <c r="A98" s="11" t="s">
        <v>40</v>
      </c>
      <c r="B98" s="12" t="s">
        <v>16</v>
      </c>
      <c r="C98" s="12">
        <v>0.05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44.53</v>
      </c>
      <c r="L98" s="12">
        <v>54.58</v>
      </c>
      <c r="M98" s="12">
        <v>0.02</v>
      </c>
      <c r="N98" s="12">
        <v>0</v>
      </c>
      <c r="O98" s="12">
        <v>97.739000000000004</v>
      </c>
      <c r="P98" s="12">
        <v>49849</v>
      </c>
    </row>
    <row r="99" spans="1:22" x14ac:dyDescent="0.2">
      <c r="A99" s="11" t="s">
        <v>94</v>
      </c>
      <c r="B99" s="12" t="s">
        <v>16</v>
      </c>
      <c r="C99" s="12">
        <v>0.08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46.68</v>
      </c>
      <c r="L99" s="12">
        <v>52.38</v>
      </c>
      <c r="M99" s="12">
        <v>0.02</v>
      </c>
      <c r="N99" s="12">
        <v>0.01</v>
      </c>
      <c r="O99" s="12">
        <v>85.07</v>
      </c>
      <c r="P99" s="12">
        <v>25029</v>
      </c>
    </row>
    <row r="100" spans="1:22" x14ac:dyDescent="0.2">
      <c r="A100" s="11" t="s">
        <v>150</v>
      </c>
      <c r="B100" s="12" t="s">
        <v>16</v>
      </c>
      <c r="C100" s="12">
        <v>0.08</v>
      </c>
      <c r="D100" s="12">
        <v>0.02</v>
      </c>
      <c r="E100" s="12">
        <v>0.04</v>
      </c>
      <c r="F100" s="12">
        <v>0.02</v>
      </c>
      <c r="G100" s="12">
        <v>0</v>
      </c>
      <c r="H100" s="12">
        <v>0.02</v>
      </c>
      <c r="I100" s="12">
        <v>0.02</v>
      </c>
      <c r="J100" s="12">
        <v>0</v>
      </c>
      <c r="K100" s="12">
        <v>47.09</v>
      </c>
      <c r="L100" s="12">
        <v>51.8</v>
      </c>
      <c r="M100" s="12">
        <v>0.02</v>
      </c>
      <c r="N100" s="12">
        <v>0</v>
      </c>
      <c r="O100" s="12">
        <v>73.417000000000002</v>
      </c>
      <c r="P100" s="12">
        <v>5154</v>
      </c>
    </row>
    <row r="101" spans="1:22" x14ac:dyDescent="0.2">
      <c r="A101" s="11" t="s">
        <v>50</v>
      </c>
      <c r="B101" s="12" t="s">
        <v>16</v>
      </c>
      <c r="C101" s="12">
        <v>0.39</v>
      </c>
      <c r="D101" s="12">
        <v>7.0000000000000007E-2</v>
      </c>
      <c r="E101" s="12">
        <v>0</v>
      </c>
      <c r="F101" s="12">
        <v>0</v>
      </c>
      <c r="G101" s="12">
        <v>0</v>
      </c>
      <c r="H101" s="12">
        <v>0.04</v>
      </c>
      <c r="I101" s="12">
        <v>0.04</v>
      </c>
      <c r="J101" s="12">
        <v>0</v>
      </c>
      <c r="K101" s="12">
        <v>48.19</v>
      </c>
      <c r="L101" s="12">
        <v>50.78</v>
      </c>
      <c r="M101" s="12">
        <v>0</v>
      </c>
      <c r="N101" s="12">
        <v>0</v>
      </c>
      <c r="O101" s="12">
        <v>57.805999999999997</v>
      </c>
      <c r="P101" s="12">
        <v>2814</v>
      </c>
    </row>
    <row r="102" spans="1:22" x14ac:dyDescent="0.2">
      <c r="A102" s="11" t="s">
        <v>166</v>
      </c>
      <c r="B102" s="12" t="s">
        <v>16</v>
      </c>
      <c r="C102" s="12">
        <v>0.04</v>
      </c>
      <c r="D102" s="12">
        <v>0.01</v>
      </c>
      <c r="E102" s="12">
        <v>0</v>
      </c>
      <c r="F102" s="12">
        <v>0</v>
      </c>
      <c r="G102" s="12">
        <v>0</v>
      </c>
      <c r="H102" s="12">
        <v>0.01</v>
      </c>
      <c r="I102" s="12">
        <v>0</v>
      </c>
      <c r="J102" s="12">
        <v>0.01</v>
      </c>
      <c r="K102" s="12">
        <v>49.79</v>
      </c>
      <c r="L102" s="12">
        <v>49.49</v>
      </c>
      <c r="M102" s="12">
        <v>0.01</v>
      </c>
      <c r="N102" s="12">
        <v>0</v>
      </c>
      <c r="O102" s="12">
        <v>93.301000000000002</v>
      </c>
      <c r="P102" s="12">
        <v>31434</v>
      </c>
    </row>
    <row r="103" spans="1:22" x14ac:dyDescent="0.2">
      <c r="A103" s="11" t="s">
        <v>170</v>
      </c>
      <c r="B103" s="12" t="s">
        <v>16</v>
      </c>
      <c r="C103" s="12">
        <v>7.0000000000000007E-2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0.01</v>
      </c>
      <c r="K103" s="12">
        <v>49.82</v>
      </c>
      <c r="L103" s="12">
        <v>49.35</v>
      </c>
      <c r="M103" s="12">
        <v>0</v>
      </c>
      <c r="N103" s="12">
        <v>0.01</v>
      </c>
      <c r="O103" s="12">
        <v>89.93</v>
      </c>
      <c r="P103" s="12">
        <v>23122</v>
      </c>
    </row>
    <row r="104" spans="1:22" x14ac:dyDescent="0.2">
      <c r="A104" s="11" t="s">
        <v>140</v>
      </c>
      <c r="B104" s="12" t="s">
        <v>16</v>
      </c>
      <c r="C104" s="12">
        <v>1.71</v>
      </c>
      <c r="D104" s="12">
        <v>0</v>
      </c>
      <c r="E104" s="12">
        <v>0.01</v>
      </c>
      <c r="F104" s="12">
        <v>0.01</v>
      </c>
      <c r="G104" s="12">
        <v>0</v>
      </c>
      <c r="H104" s="12">
        <v>0.01</v>
      </c>
      <c r="I104" s="12">
        <v>0</v>
      </c>
      <c r="J104" s="12">
        <v>0</v>
      </c>
      <c r="K104" s="12">
        <v>48.34</v>
      </c>
      <c r="L104" s="12">
        <v>49.09</v>
      </c>
      <c r="M104" s="12">
        <v>0.01</v>
      </c>
      <c r="N104" s="12">
        <v>0.01</v>
      </c>
      <c r="O104" s="12">
        <v>92.331000000000003</v>
      </c>
      <c r="P104" s="12">
        <v>34059</v>
      </c>
    </row>
    <row r="105" spans="1:22" x14ac:dyDescent="0.2">
      <c r="A105" s="11" t="s">
        <v>129</v>
      </c>
      <c r="B105" s="12" t="s">
        <v>16</v>
      </c>
      <c r="C105" s="12">
        <v>0.06</v>
      </c>
      <c r="D105" s="12">
        <v>0.02</v>
      </c>
      <c r="E105" s="12">
        <v>0.03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50.09</v>
      </c>
      <c r="L105" s="12">
        <v>48.82</v>
      </c>
      <c r="M105" s="12">
        <v>0.02</v>
      </c>
      <c r="N105" s="12">
        <v>0</v>
      </c>
      <c r="O105" s="12">
        <v>74.688999999999993</v>
      </c>
      <c r="P105" s="12">
        <v>6411</v>
      </c>
      <c r="S105" s="10" t="s">
        <v>262</v>
      </c>
      <c r="U105">
        <v>96</v>
      </c>
    </row>
    <row r="106" spans="1:22" x14ac:dyDescent="0.2">
      <c r="A106" s="11" t="s">
        <v>165</v>
      </c>
      <c r="B106" s="12" t="s">
        <v>16</v>
      </c>
      <c r="C106" s="12">
        <v>7.0000000000000007E-2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0.01</v>
      </c>
      <c r="K106" s="12">
        <v>50.51</v>
      </c>
      <c r="L106" s="12">
        <v>48.67</v>
      </c>
      <c r="M106" s="12">
        <v>0.01</v>
      </c>
      <c r="N106" s="12">
        <v>0.01</v>
      </c>
      <c r="O106" s="12">
        <v>95.575999999999993</v>
      </c>
      <c r="P106" s="12">
        <v>31781</v>
      </c>
      <c r="S106" s="12" t="s">
        <v>270</v>
      </c>
      <c r="U106">
        <v>19</v>
      </c>
    </row>
    <row r="107" spans="1:22" x14ac:dyDescent="0.2">
      <c r="A107" s="11" t="s">
        <v>25</v>
      </c>
      <c r="B107" s="12" t="s">
        <v>16</v>
      </c>
      <c r="C107" s="12">
        <v>0.05</v>
      </c>
      <c r="D107" s="12">
        <v>0</v>
      </c>
      <c r="E107" s="12">
        <v>0.03</v>
      </c>
      <c r="F107" s="12">
        <v>0.01</v>
      </c>
      <c r="G107" s="12">
        <v>0</v>
      </c>
      <c r="H107" s="12">
        <v>0</v>
      </c>
      <c r="I107" s="12">
        <v>0</v>
      </c>
      <c r="J107" s="12">
        <v>0.01</v>
      </c>
      <c r="K107" s="12">
        <v>50.5</v>
      </c>
      <c r="L107" s="12">
        <v>48.62</v>
      </c>
      <c r="M107" s="12">
        <v>0.01</v>
      </c>
      <c r="N107" s="12">
        <v>0.01</v>
      </c>
      <c r="O107" s="12">
        <v>89.704999999999998</v>
      </c>
      <c r="P107" s="12">
        <v>35160</v>
      </c>
      <c r="S107" s="8" t="s">
        <v>269</v>
      </c>
      <c r="U107">
        <v>1</v>
      </c>
    </row>
    <row r="108" spans="1:22" x14ac:dyDescent="0.2">
      <c r="A108" s="11" t="s">
        <v>45</v>
      </c>
      <c r="B108" s="12" t="s">
        <v>16</v>
      </c>
      <c r="C108" s="12">
        <v>7.0000000000000007E-2</v>
      </c>
      <c r="D108" s="12">
        <v>0</v>
      </c>
      <c r="E108" s="12">
        <v>0</v>
      </c>
      <c r="F108" s="12">
        <v>0.01</v>
      </c>
      <c r="G108" s="12">
        <v>0</v>
      </c>
      <c r="H108" s="12">
        <v>0</v>
      </c>
      <c r="I108" s="12">
        <v>0</v>
      </c>
      <c r="J108" s="12">
        <v>0.01</v>
      </c>
      <c r="K108" s="12">
        <v>50.65</v>
      </c>
      <c r="L108" s="12">
        <v>48.46</v>
      </c>
      <c r="M108" s="12">
        <v>0.01</v>
      </c>
      <c r="N108" s="12">
        <v>0</v>
      </c>
      <c r="O108" s="12">
        <v>89.637</v>
      </c>
      <c r="P108" s="12">
        <v>30245</v>
      </c>
      <c r="S108" s="20" t="s">
        <v>284</v>
      </c>
      <c r="U108">
        <v>4</v>
      </c>
    </row>
    <row r="109" spans="1:22" x14ac:dyDescent="0.2">
      <c r="A109" s="11" t="s">
        <v>157</v>
      </c>
      <c r="B109" s="12" t="s">
        <v>16</v>
      </c>
      <c r="C109" s="12">
        <v>7.0000000000000007E-2</v>
      </c>
      <c r="D109" s="12">
        <v>0.01</v>
      </c>
      <c r="E109" s="12">
        <v>0.01</v>
      </c>
      <c r="F109" s="12">
        <v>0</v>
      </c>
      <c r="G109" s="12">
        <v>0</v>
      </c>
      <c r="H109" s="12">
        <v>0</v>
      </c>
      <c r="I109" s="12">
        <v>0</v>
      </c>
      <c r="J109" s="12">
        <v>0.01</v>
      </c>
      <c r="K109" s="12">
        <v>51.26</v>
      </c>
      <c r="L109" s="12">
        <v>47.77</v>
      </c>
      <c r="M109" s="12">
        <v>0.01</v>
      </c>
      <c r="N109" s="12">
        <v>0</v>
      </c>
      <c r="O109" s="12">
        <v>87.122</v>
      </c>
      <c r="P109" s="12">
        <v>17976</v>
      </c>
      <c r="S109" t="s">
        <v>271</v>
      </c>
      <c r="U109">
        <f>SUM(U105:U108)</f>
        <v>120</v>
      </c>
      <c r="V109">
        <f>U109/172</f>
        <v>0.69767441860465118</v>
      </c>
    </row>
    <row r="110" spans="1:22" x14ac:dyDescent="0.2">
      <c r="A110" s="11" t="s">
        <v>172</v>
      </c>
      <c r="B110" s="12" t="s">
        <v>16</v>
      </c>
      <c r="C110" s="12">
        <v>7.0000000000000007E-2</v>
      </c>
      <c r="D110" s="12">
        <v>0</v>
      </c>
      <c r="E110" s="12">
        <v>0.01</v>
      </c>
      <c r="F110" s="12">
        <v>0.01</v>
      </c>
      <c r="G110" s="12">
        <v>0</v>
      </c>
      <c r="H110" s="12">
        <v>0</v>
      </c>
      <c r="I110" s="12">
        <v>0.01</v>
      </c>
      <c r="J110" s="12">
        <v>0.01</v>
      </c>
      <c r="K110" s="12">
        <v>51.57</v>
      </c>
      <c r="L110" s="12">
        <v>47.63</v>
      </c>
      <c r="M110" s="12">
        <v>0.01</v>
      </c>
      <c r="N110" s="12">
        <v>0.01</v>
      </c>
      <c r="O110" s="12">
        <v>85.024000000000001</v>
      </c>
      <c r="P110" s="12">
        <v>17255</v>
      </c>
    </row>
    <row r="111" spans="1:22" x14ac:dyDescent="0.2">
      <c r="A111" s="11" t="s">
        <v>95</v>
      </c>
      <c r="B111" s="12" t="s">
        <v>16</v>
      </c>
      <c r="C111" s="12">
        <v>7.0000000000000007E-2</v>
      </c>
      <c r="D111" s="12">
        <v>0</v>
      </c>
      <c r="E111" s="12">
        <v>0.01</v>
      </c>
      <c r="F111" s="12">
        <v>0.01</v>
      </c>
      <c r="G111" s="12">
        <v>0</v>
      </c>
      <c r="H111" s="12">
        <v>0</v>
      </c>
      <c r="I111" s="12">
        <v>0</v>
      </c>
      <c r="J111" s="12">
        <v>0</v>
      </c>
      <c r="K111" s="12">
        <v>51.58</v>
      </c>
      <c r="L111" s="12">
        <v>47.51</v>
      </c>
      <c r="M111" s="12">
        <v>0.01</v>
      </c>
      <c r="N111" s="12">
        <v>0.01</v>
      </c>
      <c r="O111" s="12">
        <v>86.94</v>
      </c>
      <c r="P111" s="12">
        <v>30193</v>
      </c>
    </row>
    <row r="112" spans="1:22" x14ac:dyDescent="0.2">
      <c r="A112" s="11" t="s">
        <v>136</v>
      </c>
      <c r="B112" s="12" t="s">
        <v>16</v>
      </c>
      <c r="C112" s="12">
        <v>0.05</v>
      </c>
      <c r="D112" s="12">
        <v>0.01</v>
      </c>
      <c r="E112" s="12">
        <v>0.01</v>
      </c>
      <c r="F112" s="12">
        <v>0.01</v>
      </c>
      <c r="G112" s="12">
        <v>0</v>
      </c>
      <c r="H112" s="12">
        <v>0</v>
      </c>
      <c r="I112" s="12">
        <v>0</v>
      </c>
      <c r="J112" s="12">
        <v>0.01</v>
      </c>
      <c r="K112" s="12">
        <v>51.61</v>
      </c>
      <c r="L112" s="12">
        <v>47.48</v>
      </c>
      <c r="M112" s="12">
        <v>0.01</v>
      </c>
      <c r="N112" s="12">
        <v>0</v>
      </c>
      <c r="O112" s="12">
        <v>88.543999999999997</v>
      </c>
      <c r="P112" s="12">
        <v>19021</v>
      </c>
      <c r="S112" s="17" t="s">
        <v>265</v>
      </c>
      <c r="U112">
        <v>29</v>
      </c>
      <c r="V112">
        <f>U112/172</f>
        <v>0.16860465116279069</v>
      </c>
    </row>
    <row r="113" spans="1:22" x14ac:dyDescent="0.2">
      <c r="A113" s="11" t="s">
        <v>88</v>
      </c>
      <c r="B113" s="12" t="s">
        <v>16</v>
      </c>
      <c r="C113" s="12">
        <v>7.0000000000000007E-2</v>
      </c>
      <c r="D113" s="12">
        <v>0</v>
      </c>
      <c r="E113" s="12">
        <v>0.02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50.88</v>
      </c>
      <c r="L113" s="12">
        <v>48.26</v>
      </c>
      <c r="M113" s="12">
        <v>0.01</v>
      </c>
      <c r="N113" s="12">
        <v>0.01</v>
      </c>
      <c r="O113" s="12">
        <v>95.381</v>
      </c>
      <c r="P113" s="12">
        <v>47301</v>
      </c>
      <c r="S113" s="21" t="s">
        <v>272</v>
      </c>
      <c r="U113">
        <v>1</v>
      </c>
      <c r="V113">
        <f>U113/172</f>
        <v>5.8139534883720929E-3</v>
      </c>
    </row>
    <row r="114" spans="1:22" x14ac:dyDescent="0.2">
      <c r="A114" s="11" t="s">
        <v>49</v>
      </c>
      <c r="B114" s="12" t="s">
        <v>16</v>
      </c>
      <c r="C114" s="12">
        <v>0.06</v>
      </c>
      <c r="D114" s="12">
        <v>0</v>
      </c>
      <c r="E114" s="12">
        <v>0.01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51.04</v>
      </c>
      <c r="L114" s="12">
        <v>48.11</v>
      </c>
      <c r="M114" s="12">
        <v>0.01</v>
      </c>
      <c r="N114" s="12">
        <v>0.01</v>
      </c>
      <c r="O114" s="12">
        <v>92.355000000000004</v>
      </c>
      <c r="P114" s="12">
        <v>45548</v>
      </c>
    </row>
    <row r="115" spans="1:22" x14ac:dyDescent="0.2">
      <c r="A115" s="11" t="s">
        <v>17</v>
      </c>
      <c r="B115" s="12" t="s">
        <v>16</v>
      </c>
      <c r="C115" s="12">
        <v>0.05</v>
      </c>
      <c r="D115" s="12">
        <v>0.01</v>
      </c>
      <c r="E115" s="12">
        <v>0.01</v>
      </c>
      <c r="F115" s="12">
        <v>0.01</v>
      </c>
      <c r="G115" s="12">
        <v>0</v>
      </c>
      <c r="H115" s="12">
        <v>0</v>
      </c>
      <c r="I115" s="12">
        <v>0</v>
      </c>
      <c r="J115" s="12">
        <v>0</v>
      </c>
      <c r="K115" s="12">
        <v>51.2</v>
      </c>
      <c r="L115" s="12">
        <v>47.9</v>
      </c>
      <c r="M115" s="12">
        <v>0.01</v>
      </c>
      <c r="N115" s="12">
        <v>0.01</v>
      </c>
      <c r="O115" s="12">
        <v>96.314999999999998</v>
      </c>
      <c r="P115" s="12">
        <v>49567</v>
      </c>
      <c r="S115" s="27" t="s">
        <v>273</v>
      </c>
      <c r="U115">
        <v>2</v>
      </c>
      <c r="V115">
        <f>U115/172</f>
        <v>1.1627906976744186E-2</v>
      </c>
    </row>
    <row r="116" spans="1:22" x14ac:dyDescent="0.2">
      <c r="A116" s="7" t="s">
        <v>108</v>
      </c>
      <c r="B116" s="8" t="s">
        <v>16</v>
      </c>
      <c r="C116" s="8">
        <v>0.08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0.01</v>
      </c>
      <c r="K116" s="8">
        <v>0.89</v>
      </c>
      <c r="L116" s="8">
        <v>48.92</v>
      </c>
      <c r="M116" s="8">
        <v>0.04</v>
      </c>
      <c r="N116" s="8">
        <v>49.31</v>
      </c>
      <c r="O116" s="8">
        <v>89.974000000000004</v>
      </c>
      <c r="P116" s="8">
        <v>24484</v>
      </c>
      <c r="S116" t="s">
        <v>274</v>
      </c>
      <c r="U116">
        <v>1</v>
      </c>
      <c r="V116">
        <f>U116/172</f>
        <v>5.8139534883720929E-3</v>
      </c>
    </row>
    <row r="118" spans="1:22" x14ac:dyDescent="0.2">
      <c r="S118" s="22"/>
    </row>
    <row r="120" spans="1:22" x14ac:dyDescent="0.2">
      <c r="A120" s="23" t="s">
        <v>92</v>
      </c>
      <c r="B120" s="24" t="s">
        <v>16</v>
      </c>
      <c r="C120" s="24">
        <v>0.1</v>
      </c>
      <c r="D120" s="24">
        <v>0</v>
      </c>
      <c r="E120" s="24">
        <v>0.01</v>
      </c>
      <c r="F120" s="24">
        <v>0</v>
      </c>
      <c r="G120" s="24">
        <v>0</v>
      </c>
      <c r="H120" s="24">
        <v>47.48</v>
      </c>
      <c r="I120" s="24">
        <v>0</v>
      </c>
      <c r="J120" s="24">
        <v>0.03</v>
      </c>
      <c r="K120" s="24">
        <v>7.0000000000000007E-2</v>
      </c>
      <c r="L120" s="24">
        <v>51.15</v>
      </c>
      <c r="M120" s="24">
        <v>0.01</v>
      </c>
      <c r="N120" s="24">
        <v>0</v>
      </c>
      <c r="O120" s="24">
        <v>74.620999999999995</v>
      </c>
      <c r="P120" s="24">
        <v>6891</v>
      </c>
      <c r="S120" s="5" t="s">
        <v>275</v>
      </c>
      <c r="U120">
        <v>6</v>
      </c>
      <c r="V120">
        <f>U120/172</f>
        <v>3.4883720930232558E-2</v>
      </c>
    </row>
    <row r="121" spans="1:22" x14ac:dyDescent="0.2">
      <c r="A121" s="23" t="s">
        <v>160</v>
      </c>
      <c r="B121" s="24" t="s">
        <v>16</v>
      </c>
      <c r="C121" s="24">
        <v>0.12</v>
      </c>
      <c r="D121" s="24">
        <v>0</v>
      </c>
      <c r="E121" s="24">
        <v>0.01</v>
      </c>
      <c r="F121" s="24">
        <v>0</v>
      </c>
      <c r="G121" s="24">
        <v>0</v>
      </c>
      <c r="H121" s="24">
        <v>47.99</v>
      </c>
      <c r="I121" s="24">
        <v>0</v>
      </c>
      <c r="J121" s="24">
        <v>0.01</v>
      </c>
      <c r="K121" s="24">
        <v>0.05</v>
      </c>
      <c r="L121" s="24">
        <v>50.97</v>
      </c>
      <c r="M121" s="24">
        <v>0</v>
      </c>
      <c r="N121" s="24">
        <v>0</v>
      </c>
      <c r="O121" s="24">
        <v>88.93</v>
      </c>
      <c r="P121" s="24">
        <v>22276</v>
      </c>
      <c r="S121" s="5" t="s">
        <v>276</v>
      </c>
      <c r="U121" s="28">
        <v>8</v>
      </c>
      <c r="V121">
        <f>U121/172</f>
        <v>4.6511627906976744E-2</v>
      </c>
    </row>
    <row r="122" spans="1:22" x14ac:dyDescent="0.2">
      <c r="A122" s="23" t="s">
        <v>36</v>
      </c>
      <c r="B122" s="24" t="s">
        <v>16</v>
      </c>
      <c r="C122" s="24">
        <v>0.09</v>
      </c>
      <c r="D122" s="24">
        <v>0</v>
      </c>
      <c r="E122" s="24">
        <v>0.01</v>
      </c>
      <c r="F122" s="24">
        <v>0.01</v>
      </c>
      <c r="G122" s="24">
        <v>0.01</v>
      </c>
      <c r="H122" s="24">
        <v>48.12</v>
      </c>
      <c r="I122" s="24">
        <v>0</v>
      </c>
      <c r="J122" s="24">
        <v>0</v>
      </c>
      <c r="K122" s="24">
        <v>7.0000000000000007E-2</v>
      </c>
      <c r="L122" s="24">
        <v>50.81</v>
      </c>
      <c r="M122" s="24">
        <v>0.01</v>
      </c>
      <c r="N122" s="24">
        <v>0</v>
      </c>
      <c r="O122" s="24">
        <v>95.01</v>
      </c>
      <c r="P122" s="24">
        <v>43749</v>
      </c>
    </row>
    <row r="123" spans="1:22" x14ac:dyDescent="0.2">
      <c r="A123" s="23" t="s">
        <v>180</v>
      </c>
      <c r="B123" s="24" t="s">
        <v>16</v>
      </c>
      <c r="C123" s="24">
        <v>0.11</v>
      </c>
      <c r="D123" s="24">
        <v>0</v>
      </c>
      <c r="E123" s="24">
        <v>0.02</v>
      </c>
      <c r="F123" s="24">
        <v>0.02</v>
      </c>
      <c r="G123" s="24">
        <v>0</v>
      </c>
      <c r="H123" s="24">
        <v>50.58</v>
      </c>
      <c r="I123" s="24">
        <v>0</v>
      </c>
      <c r="J123" s="24">
        <v>0</v>
      </c>
      <c r="K123" s="24">
        <v>0.15</v>
      </c>
      <c r="L123" s="24">
        <v>48.25</v>
      </c>
      <c r="M123" s="24">
        <v>0</v>
      </c>
      <c r="N123" s="24">
        <v>0</v>
      </c>
      <c r="O123" s="24">
        <v>73.551000000000002</v>
      </c>
      <c r="P123" s="24">
        <v>4717</v>
      </c>
    </row>
    <row r="124" spans="1:22" x14ac:dyDescent="0.2">
      <c r="S124" t="s">
        <v>279</v>
      </c>
      <c r="U124">
        <v>2</v>
      </c>
      <c r="V124">
        <f t="shared" ref="V124:V127" si="0">U124/172</f>
        <v>1.1627906976744186E-2</v>
      </c>
    </row>
    <row r="125" spans="1:22" x14ac:dyDescent="0.2">
      <c r="S125" t="s">
        <v>278</v>
      </c>
      <c r="U125">
        <v>1</v>
      </c>
      <c r="V125">
        <f t="shared" si="0"/>
        <v>5.8139534883720929E-3</v>
      </c>
    </row>
    <row r="126" spans="1:22" x14ac:dyDescent="0.2">
      <c r="A126" s="15" t="s">
        <v>167</v>
      </c>
      <c r="B126" s="16" t="s">
        <v>16</v>
      </c>
      <c r="C126" s="16">
        <v>1.1399999999999999</v>
      </c>
      <c r="D126" s="16">
        <v>0</v>
      </c>
      <c r="E126" s="16">
        <v>0.21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0.04</v>
      </c>
      <c r="L126" s="16">
        <v>55.69</v>
      </c>
      <c r="M126" s="16">
        <v>0.01</v>
      </c>
      <c r="N126" s="16">
        <v>0</v>
      </c>
      <c r="O126" s="16">
        <v>96.881</v>
      </c>
      <c r="P126" s="16">
        <v>53900</v>
      </c>
      <c r="S126" t="s">
        <v>282</v>
      </c>
      <c r="U126">
        <v>1</v>
      </c>
      <c r="V126">
        <f t="shared" si="0"/>
        <v>5.8139534883720929E-3</v>
      </c>
    </row>
    <row r="127" spans="1:22" x14ac:dyDescent="0.2">
      <c r="A127" s="15" t="s">
        <v>121</v>
      </c>
      <c r="B127" s="16" t="s">
        <v>16</v>
      </c>
      <c r="C127" s="16">
        <v>46.37</v>
      </c>
      <c r="D127" s="16">
        <v>0</v>
      </c>
      <c r="E127" s="16">
        <v>0.03</v>
      </c>
      <c r="F127" s="16">
        <v>0</v>
      </c>
      <c r="G127" s="16">
        <v>0</v>
      </c>
      <c r="H127" s="16">
        <v>0.03</v>
      </c>
      <c r="I127" s="16">
        <v>0</v>
      </c>
      <c r="J127" s="16">
        <v>7.0000000000000007E-2</v>
      </c>
      <c r="K127" s="16">
        <v>0.1</v>
      </c>
      <c r="L127" s="16">
        <v>52.7</v>
      </c>
      <c r="M127" s="16">
        <v>0</v>
      </c>
      <c r="N127" s="16">
        <v>0</v>
      </c>
      <c r="O127" s="16">
        <v>62.91</v>
      </c>
      <c r="P127" s="16">
        <v>3004</v>
      </c>
      <c r="S127" t="s">
        <v>283</v>
      </c>
      <c r="U127">
        <v>3</v>
      </c>
      <c r="V127">
        <f t="shared" si="0"/>
        <v>1.7441860465116279E-2</v>
      </c>
    </row>
    <row r="128" spans="1:22" x14ac:dyDescent="0.2">
      <c r="A128" s="15" t="s">
        <v>98</v>
      </c>
      <c r="B128" s="16" t="s">
        <v>16</v>
      </c>
      <c r="C128" s="16">
        <v>48.36</v>
      </c>
      <c r="D128" s="16">
        <v>0</v>
      </c>
      <c r="E128" s="16">
        <v>0</v>
      </c>
      <c r="F128" s="16">
        <v>0.03</v>
      </c>
      <c r="G128" s="16">
        <v>0</v>
      </c>
      <c r="H128" s="16">
        <v>0</v>
      </c>
      <c r="I128" s="16">
        <v>0</v>
      </c>
      <c r="J128" s="16">
        <v>0</v>
      </c>
      <c r="K128" s="16">
        <v>0.1</v>
      </c>
      <c r="L128" s="16">
        <v>50.73</v>
      </c>
      <c r="M128" s="16">
        <v>0</v>
      </c>
      <c r="N128" s="16">
        <v>0</v>
      </c>
      <c r="O128" s="16">
        <v>59.351999999999997</v>
      </c>
      <c r="P128" s="16">
        <v>3168</v>
      </c>
    </row>
    <row r="129" spans="1:21" x14ac:dyDescent="0.2">
      <c r="A129" s="15" t="s">
        <v>173</v>
      </c>
      <c r="B129" s="16" t="s">
        <v>16</v>
      </c>
      <c r="C129" s="16">
        <v>48.59</v>
      </c>
      <c r="D129" s="16">
        <v>0</v>
      </c>
      <c r="E129" s="16">
        <v>0</v>
      </c>
      <c r="F129" s="16">
        <v>0.01</v>
      </c>
      <c r="G129" s="16">
        <v>0</v>
      </c>
      <c r="H129" s="16">
        <v>0</v>
      </c>
      <c r="I129" s="16">
        <v>0</v>
      </c>
      <c r="J129" s="16">
        <v>0</v>
      </c>
      <c r="K129" s="16">
        <v>0.06</v>
      </c>
      <c r="L129" s="16">
        <v>50.37</v>
      </c>
      <c r="M129" s="16">
        <v>0.02</v>
      </c>
      <c r="N129" s="16">
        <v>0</v>
      </c>
      <c r="O129" s="16">
        <v>87.912999999999997</v>
      </c>
      <c r="P129" s="16">
        <v>23605</v>
      </c>
      <c r="S129" t="s">
        <v>277</v>
      </c>
      <c r="U129">
        <f>SUM(U109:U127)</f>
        <v>174</v>
      </c>
    </row>
    <row r="130" spans="1:21" x14ac:dyDescent="0.2">
      <c r="A130" s="15" t="s">
        <v>96</v>
      </c>
      <c r="B130" s="16" t="s">
        <v>16</v>
      </c>
      <c r="C130" s="16">
        <v>48.85</v>
      </c>
      <c r="D130" s="16">
        <v>0</v>
      </c>
      <c r="E130" s="16">
        <v>0</v>
      </c>
      <c r="F130" s="16">
        <v>0.01</v>
      </c>
      <c r="G130" s="16">
        <v>0</v>
      </c>
      <c r="H130" s="16">
        <v>0.01</v>
      </c>
      <c r="I130" s="16">
        <v>0</v>
      </c>
      <c r="J130" s="16">
        <v>0</v>
      </c>
      <c r="K130" s="16">
        <v>0.06</v>
      </c>
      <c r="L130" s="16">
        <v>50.1</v>
      </c>
      <c r="M130" s="16">
        <v>0.01</v>
      </c>
      <c r="N130" s="16">
        <v>0</v>
      </c>
      <c r="O130" s="16">
        <v>89.405000000000001</v>
      </c>
      <c r="P130" s="16">
        <v>34434</v>
      </c>
    </row>
    <row r="131" spans="1:21" x14ac:dyDescent="0.2">
      <c r="A131" s="15" t="s">
        <v>70</v>
      </c>
      <c r="B131" s="16" t="s">
        <v>16</v>
      </c>
      <c r="C131" s="16">
        <v>48.94</v>
      </c>
      <c r="D131" s="16">
        <v>0</v>
      </c>
      <c r="E131" s="16">
        <v>0</v>
      </c>
      <c r="F131" s="16">
        <v>0</v>
      </c>
      <c r="G131" s="16">
        <v>0.02</v>
      </c>
      <c r="H131" s="16">
        <v>0.02</v>
      </c>
      <c r="I131" s="16">
        <v>0</v>
      </c>
      <c r="J131" s="16">
        <v>0</v>
      </c>
      <c r="K131" s="16">
        <v>0.02</v>
      </c>
      <c r="L131" s="16">
        <v>50.05</v>
      </c>
      <c r="M131" s="16">
        <v>0.01</v>
      </c>
      <c r="N131" s="16">
        <v>0</v>
      </c>
      <c r="O131" s="16">
        <v>81.533000000000001</v>
      </c>
      <c r="P131" s="16">
        <v>12900</v>
      </c>
    </row>
    <row r="132" spans="1:21" x14ac:dyDescent="0.2">
      <c r="A132" s="15" t="s">
        <v>46</v>
      </c>
      <c r="B132" s="16" t="s">
        <v>16</v>
      </c>
      <c r="C132" s="16">
        <v>49.12</v>
      </c>
      <c r="D132" s="16">
        <v>0</v>
      </c>
      <c r="E132" s="16">
        <v>0.01</v>
      </c>
      <c r="F132" s="16">
        <v>0.01</v>
      </c>
      <c r="G132" s="16">
        <v>0</v>
      </c>
      <c r="H132" s="16">
        <v>0.01</v>
      </c>
      <c r="I132" s="16">
        <v>0</v>
      </c>
      <c r="J132" s="16">
        <v>0</v>
      </c>
      <c r="K132" s="16">
        <v>0.06</v>
      </c>
      <c r="L132" s="16">
        <v>50.02</v>
      </c>
      <c r="M132" s="16">
        <v>0</v>
      </c>
      <c r="N132" s="16">
        <v>0</v>
      </c>
      <c r="O132" s="16">
        <v>87.962999999999994</v>
      </c>
      <c r="P132" s="16">
        <v>29630</v>
      </c>
    </row>
    <row r="133" spans="1:21" x14ac:dyDescent="0.2">
      <c r="A133" s="15" t="s">
        <v>43</v>
      </c>
      <c r="B133" s="16" t="s">
        <v>16</v>
      </c>
      <c r="C133" s="16">
        <v>49.3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0.06</v>
      </c>
      <c r="L133" s="16">
        <v>49.81</v>
      </c>
      <c r="M133" s="16">
        <v>0.01</v>
      </c>
      <c r="N133" s="16">
        <v>0</v>
      </c>
      <c r="O133" s="16">
        <v>91.57</v>
      </c>
      <c r="P133" s="16">
        <v>44913</v>
      </c>
    </row>
    <row r="134" spans="1:21" x14ac:dyDescent="0.2">
      <c r="A134" s="15" t="s">
        <v>125</v>
      </c>
      <c r="B134" s="16" t="s">
        <v>16</v>
      </c>
      <c r="C134" s="16">
        <v>49.22</v>
      </c>
      <c r="D134" s="16">
        <v>0</v>
      </c>
      <c r="E134" s="16">
        <v>0.01</v>
      </c>
      <c r="F134" s="16">
        <v>0.01</v>
      </c>
      <c r="G134" s="16">
        <v>0</v>
      </c>
      <c r="H134" s="16">
        <v>0</v>
      </c>
      <c r="I134" s="16">
        <v>0</v>
      </c>
      <c r="J134" s="16">
        <v>0</v>
      </c>
      <c r="K134" s="16">
        <v>7.0000000000000007E-2</v>
      </c>
      <c r="L134" s="16">
        <v>49.76</v>
      </c>
      <c r="M134" s="16">
        <v>0.01</v>
      </c>
      <c r="N134" s="16">
        <v>0</v>
      </c>
      <c r="O134" s="16">
        <v>90.643000000000001</v>
      </c>
      <c r="P134" s="16">
        <v>33230</v>
      </c>
    </row>
    <row r="135" spans="1:21" x14ac:dyDescent="0.2">
      <c r="A135" s="15" t="s">
        <v>183</v>
      </c>
      <c r="B135" s="16" t="s">
        <v>16</v>
      </c>
      <c r="C135" s="16">
        <v>49.43</v>
      </c>
      <c r="D135" s="16">
        <v>0</v>
      </c>
      <c r="E135" s="16">
        <v>0.01</v>
      </c>
      <c r="F135" s="16">
        <v>0</v>
      </c>
      <c r="G135" s="16">
        <v>0</v>
      </c>
      <c r="H135" s="16">
        <v>0</v>
      </c>
      <c r="I135" s="16">
        <v>0</v>
      </c>
      <c r="J135" s="16">
        <v>0.01</v>
      </c>
      <c r="K135" s="16">
        <v>0.03</v>
      </c>
      <c r="L135" s="16">
        <v>49.69</v>
      </c>
      <c r="M135" s="16">
        <v>0.01</v>
      </c>
      <c r="N135" s="16">
        <v>0</v>
      </c>
      <c r="O135" s="16">
        <v>95.316000000000003</v>
      </c>
      <c r="P135" s="16">
        <v>33534</v>
      </c>
    </row>
    <row r="136" spans="1:21" x14ac:dyDescent="0.2">
      <c r="A136" s="15" t="s">
        <v>112</v>
      </c>
      <c r="B136" s="16" t="s">
        <v>16</v>
      </c>
      <c r="C136" s="16">
        <v>42.43</v>
      </c>
      <c r="D136" s="16">
        <v>0</v>
      </c>
      <c r="E136" s="16">
        <v>0</v>
      </c>
      <c r="F136" s="16">
        <v>0.01</v>
      </c>
      <c r="G136" s="16">
        <v>0.03</v>
      </c>
      <c r="H136" s="16">
        <v>0.01</v>
      </c>
      <c r="I136" s="16">
        <v>0</v>
      </c>
      <c r="J136" s="16">
        <v>0.01</v>
      </c>
      <c r="K136" s="16">
        <v>0.05</v>
      </c>
      <c r="L136" s="16">
        <v>49.66</v>
      </c>
      <c r="M136" s="16">
        <v>0.06</v>
      </c>
      <c r="N136" s="16">
        <v>0</v>
      </c>
      <c r="O136" s="16">
        <v>92.903999999999996</v>
      </c>
      <c r="P136" s="16">
        <v>30711</v>
      </c>
    </row>
    <row r="137" spans="1:21" x14ac:dyDescent="0.2">
      <c r="A137" s="15" t="s">
        <v>116</v>
      </c>
      <c r="B137" s="16" t="s">
        <v>16</v>
      </c>
      <c r="C137" s="16">
        <v>49.03</v>
      </c>
      <c r="D137" s="16">
        <v>0</v>
      </c>
      <c r="E137" s="16">
        <v>0</v>
      </c>
      <c r="F137" s="16">
        <v>0.01</v>
      </c>
      <c r="G137" s="16">
        <v>0</v>
      </c>
      <c r="H137" s="16">
        <v>0.04</v>
      </c>
      <c r="I137" s="16">
        <v>0</v>
      </c>
      <c r="J137" s="16">
        <v>0.01</v>
      </c>
      <c r="K137" s="16">
        <v>0.12</v>
      </c>
      <c r="L137" s="16">
        <v>49.65</v>
      </c>
      <c r="M137" s="16">
        <v>0.01</v>
      </c>
      <c r="N137" s="16">
        <v>0</v>
      </c>
      <c r="O137" s="16">
        <v>78.844999999999999</v>
      </c>
      <c r="P137" s="16">
        <v>7239</v>
      </c>
    </row>
    <row r="138" spans="1:21" x14ac:dyDescent="0.2">
      <c r="A138" s="15" t="s">
        <v>135</v>
      </c>
      <c r="B138" s="16" t="s">
        <v>16</v>
      </c>
      <c r="C138" s="16">
        <v>49.78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0.01</v>
      </c>
      <c r="K138" s="16">
        <v>0.05</v>
      </c>
      <c r="L138" s="16">
        <v>49.42</v>
      </c>
      <c r="M138" s="16">
        <v>0.01</v>
      </c>
      <c r="N138" s="16">
        <v>0</v>
      </c>
      <c r="O138" s="16">
        <v>94.301000000000002</v>
      </c>
      <c r="P138" s="16">
        <v>44917</v>
      </c>
    </row>
    <row r="139" spans="1:21" x14ac:dyDescent="0.2">
      <c r="A139" s="15" t="s">
        <v>176</v>
      </c>
      <c r="B139" s="16" t="s">
        <v>16</v>
      </c>
      <c r="C139" s="16">
        <v>49.4</v>
      </c>
      <c r="D139" s="16">
        <v>0</v>
      </c>
      <c r="E139" s="16">
        <v>0.09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0.11</v>
      </c>
      <c r="L139" s="16">
        <v>49.4</v>
      </c>
      <c r="M139" s="16">
        <v>0.03</v>
      </c>
      <c r="N139" s="16">
        <v>0</v>
      </c>
      <c r="O139" s="16">
        <v>63.127000000000002</v>
      </c>
      <c r="P139" s="16">
        <v>3496</v>
      </c>
    </row>
    <row r="140" spans="1:21" x14ac:dyDescent="0.2">
      <c r="A140" s="15" t="s">
        <v>69</v>
      </c>
      <c r="B140" s="16" t="s">
        <v>16</v>
      </c>
      <c r="C140" s="16">
        <v>50.1</v>
      </c>
      <c r="D140" s="16">
        <v>0</v>
      </c>
      <c r="E140" s="16">
        <v>0.01</v>
      </c>
      <c r="F140" s="16">
        <v>0</v>
      </c>
      <c r="G140" s="16">
        <v>0.01</v>
      </c>
      <c r="H140" s="16">
        <v>0.01</v>
      </c>
      <c r="I140" s="16">
        <v>0</v>
      </c>
      <c r="J140" s="16">
        <v>0</v>
      </c>
      <c r="K140" s="16">
        <v>0.04</v>
      </c>
      <c r="L140" s="16">
        <v>49.15</v>
      </c>
      <c r="M140" s="16">
        <v>0.01</v>
      </c>
      <c r="N140" s="16">
        <v>0</v>
      </c>
      <c r="O140" s="16">
        <v>93.944000000000003</v>
      </c>
      <c r="P140" s="16">
        <v>42522</v>
      </c>
    </row>
    <row r="141" spans="1:21" x14ac:dyDescent="0.2">
      <c r="A141" s="15" t="s">
        <v>42</v>
      </c>
      <c r="B141" s="16" t="s">
        <v>16</v>
      </c>
      <c r="C141" s="16">
        <v>49.95</v>
      </c>
      <c r="D141" s="16">
        <v>0</v>
      </c>
      <c r="E141" s="16">
        <v>0.03</v>
      </c>
      <c r="F141" s="16">
        <v>0</v>
      </c>
      <c r="G141" s="16">
        <v>0</v>
      </c>
      <c r="H141" s="16">
        <v>0</v>
      </c>
      <c r="I141" s="16">
        <v>0</v>
      </c>
      <c r="J141" s="16">
        <v>0.03</v>
      </c>
      <c r="K141" s="16">
        <v>0.06</v>
      </c>
      <c r="L141" s="16">
        <v>49.14</v>
      </c>
      <c r="M141" s="16">
        <v>0.01</v>
      </c>
      <c r="N141" s="16">
        <v>0</v>
      </c>
      <c r="O141" s="16">
        <v>83.397999999999996</v>
      </c>
      <c r="P141" s="16">
        <v>15537</v>
      </c>
    </row>
    <row r="142" spans="1:21" x14ac:dyDescent="0.2">
      <c r="A142" s="15" t="s">
        <v>38</v>
      </c>
      <c r="B142" s="16" t="s">
        <v>16</v>
      </c>
      <c r="C142" s="16">
        <v>50.01</v>
      </c>
      <c r="D142" s="16">
        <v>0</v>
      </c>
      <c r="E142" s="16">
        <v>0.01</v>
      </c>
      <c r="F142" s="16">
        <v>0.01</v>
      </c>
      <c r="G142" s="16">
        <v>0</v>
      </c>
      <c r="H142" s="16">
        <v>0</v>
      </c>
      <c r="I142" s="16">
        <v>0</v>
      </c>
      <c r="J142" s="16">
        <v>0</v>
      </c>
      <c r="K142" s="16">
        <v>0.11</v>
      </c>
      <c r="L142" s="16">
        <v>49.09</v>
      </c>
      <c r="M142" s="16">
        <v>0.01</v>
      </c>
      <c r="N142" s="16">
        <v>0</v>
      </c>
      <c r="O142" s="16">
        <v>94.688999999999993</v>
      </c>
      <c r="P142" s="16">
        <v>45028</v>
      </c>
    </row>
    <row r="143" spans="1:21" x14ac:dyDescent="0.2">
      <c r="A143" s="15" t="s">
        <v>75</v>
      </c>
      <c r="B143" s="16" t="s">
        <v>16</v>
      </c>
      <c r="C143" s="16">
        <v>50.21</v>
      </c>
      <c r="D143" s="16">
        <v>0</v>
      </c>
      <c r="E143" s="16">
        <v>0</v>
      </c>
      <c r="F143" s="16">
        <v>0</v>
      </c>
      <c r="G143" s="16">
        <v>0</v>
      </c>
      <c r="H143" s="16">
        <v>0.01</v>
      </c>
      <c r="I143" s="16">
        <v>0</v>
      </c>
      <c r="J143" s="16">
        <v>0</v>
      </c>
      <c r="K143" s="16">
        <v>0.03</v>
      </c>
      <c r="L143" s="16">
        <v>48.93</v>
      </c>
      <c r="M143" s="16">
        <v>0.01</v>
      </c>
      <c r="N143" s="16">
        <v>0</v>
      </c>
      <c r="O143" s="16">
        <v>90.304000000000002</v>
      </c>
      <c r="P143" s="16">
        <v>31391</v>
      </c>
    </row>
    <row r="144" spans="1:21" x14ac:dyDescent="0.2">
      <c r="A144" s="15" t="s">
        <v>185</v>
      </c>
      <c r="B144" s="16" t="s">
        <v>16</v>
      </c>
      <c r="C144" s="16">
        <v>0.06</v>
      </c>
      <c r="D144" s="16">
        <v>0</v>
      </c>
      <c r="E144" s="16">
        <v>0.01</v>
      </c>
      <c r="F144" s="16">
        <v>0</v>
      </c>
      <c r="G144" s="16">
        <v>0</v>
      </c>
      <c r="H144" s="16">
        <v>0.01</v>
      </c>
      <c r="I144" s="16">
        <v>0</v>
      </c>
      <c r="J144" s="16">
        <v>0</v>
      </c>
      <c r="K144" s="16">
        <v>0.09</v>
      </c>
      <c r="L144" s="16">
        <v>48.78</v>
      </c>
      <c r="M144" s="16">
        <v>0.01</v>
      </c>
      <c r="N144" s="16">
        <v>0</v>
      </c>
      <c r="O144" s="16">
        <v>97.043999999999997</v>
      </c>
      <c r="P144" s="16">
        <v>38119</v>
      </c>
    </row>
    <row r="145" spans="1:16" x14ac:dyDescent="0.2">
      <c r="A145" s="15" t="s">
        <v>186</v>
      </c>
      <c r="B145" s="16" t="s">
        <v>16</v>
      </c>
      <c r="C145" s="16">
        <v>50.43</v>
      </c>
      <c r="D145" s="16">
        <v>0</v>
      </c>
      <c r="E145" s="16">
        <v>0.01</v>
      </c>
      <c r="F145" s="16">
        <v>0.02</v>
      </c>
      <c r="G145" s="16">
        <v>0</v>
      </c>
      <c r="H145" s="16">
        <v>0</v>
      </c>
      <c r="I145" s="16">
        <v>0</v>
      </c>
      <c r="J145" s="16">
        <v>0.01</v>
      </c>
      <c r="K145" s="16">
        <v>0.05</v>
      </c>
      <c r="L145" s="16">
        <v>48.75</v>
      </c>
      <c r="M145" s="16">
        <v>0.01</v>
      </c>
      <c r="N145" s="16">
        <v>0</v>
      </c>
      <c r="O145" s="16">
        <v>90.852999999999994</v>
      </c>
      <c r="P145" s="16">
        <v>29454</v>
      </c>
    </row>
    <row r="146" spans="1:16" x14ac:dyDescent="0.2">
      <c r="A146" s="15" t="s">
        <v>19</v>
      </c>
      <c r="B146" s="16" t="s">
        <v>16</v>
      </c>
      <c r="C146" s="16">
        <v>7.0000000000000007E-2</v>
      </c>
      <c r="D146" s="16">
        <v>0</v>
      </c>
      <c r="E146" s="16">
        <v>0.02</v>
      </c>
      <c r="F146" s="16">
        <v>0.01</v>
      </c>
      <c r="G146" s="16">
        <v>0.01</v>
      </c>
      <c r="H146" s="16">
        <v>0.01</v>
      </c>
      <c r="I146" s="16">
        <v>0.01</v>
      </c>
      <c r="J146" s="16">
        <v>0.01</v>
      </c>
      <c r="K146" s="16">
        <v>0.06</v>
      </c>
      <c r="L146" s="16">
        <v>48.69</v>
      </c>
      <c r="M146" s="16">
        <v>0.01</v>
      </c>
      <c r="N146" s="16">
        <v>0</v>
      </c>
      <c r="O146" s="16">
        <v>82.44</v>
      </c>
      <c r="P146" s="16">
        <v>14155</v>
      </c>
    </row>
    <row r="147" spans="1:16" x14ac:dyDescent="0.2">
      <c r="A147" s="15" t="s">
        <v>84</v>
      </c>
      <c r="B147" s="16" t="s">
        <v>16</v>
      </c>
      <c r="C147" s="16">
        <v>50.42</v>
      </c>
      <c r="D147" s="16">
        <v>0</v>
      </c>
      <c r="E147" s="16">
        <v>0</v>
      </c>
      <c r="F147" s="16">
        <v>0</v>
      </c>
      <c r="G147" s="16">
        <v>0</v>
      </c>
      <c r="H147" s="16">
        <v>0.01</v>
      </c>
      <c r="I147" s="16">
        <v>0</v>
      </c>
      <c r="J147" s="16">
        <v>0.01</v>
      </c>
      <c r="K147" s="16">
        <v>0.03</v>
      </c>
      <c r="L147" s="16">
        <v>48.65</v>
      </c>
      <c r="M147" s="16">
        <v>0.02</v>
      </c>
      <c r="N147" s="16">
        <v>0</v>
      </c>
      <c r="O147" s="16">
        <v>95.894999999999996</v>
      </c>
      <c r="P147" s="16">
        <v>49324</v>
      </c>
    </row>
    <row r="148" spans="1:16" x14ac:dyDescent="0.2">
      <c r="A148" s="15" t="s">
        <v>76</v>
      </c>
      <c r="B148" s="16" t="s">
        <v>16</v>
      </c>
      <c r="C148" s="16">
        <v>50.59</v>
      </c>
      <c r="D148" s="16">
        <v>0</v>
      </c>
      <c r="E148" s="16">
        <v>0.01</v>
      </c>
      <c r="F148" s="16">
        <v>0.01</v>
      </c>
      <c r="G148" s="16">
        <v>0</v>
      </c>
      <c r="H148" s="16">
        <v>0</v>
      </c>
      <c r="I148" s="16">
        <v>0</v>
      </c>
      <c r="J148" s="16">
        <v>0.01</v>
      </c>
      <c r="K148" s="16">
        <v>0.08</v>
      </c>
      <c r="L148" s="16">
        <v>48.42</v>
      </c>
      <c r="M148" s="16">
        <v>0.01</v>
      </c>
      <c r="N148" s="16">
        <v>0</v>
      </c>
      <c r="O148" s="16">
        <v>85.025000000000006</v>
      </c>
      <c r="P148" s="16">
        <v>15651</v>
      </c>
    </row>
    <row r="149" spans="1:16" x14ac:dyDescent="0.2">
      <c r="A149" s="15" t="s">
        <v>35</v>
      </c>
      <c r="B149" s="16" t="s">
        <v>16</v>
      </c>
      <c r="C149" s="16">
        <v>50.81</v>
      </c>
      <c r="D149" s="16">
        <v>0</v>
      </c>
      <c r="E149" s="16">
        <v>0</v>
      </c>
      <c r="F149" s="16">
        <v>0</v>
      </c>
      <c r="G149" s="16">
        <v>0</v>
      </c>
      <c r="H149" s="16">
        <v>7.0000000000000007E-2</v>
      </c>
      <c r="I149" s="16">
        <v>0.02</v>
      </c>
      <c r="J149" s="16">
        <v>0</v>
      </c>
      <c r="K149" s="16">
        <v>0.09</v>
      </c>
      <c r="L149" s="16">
        <v>48.32</v>
      </c>
      <c r="M149" s="16">
        <v>0.02</v>
      </c>
      <c r="N149" s="16">
        <v>0</v>
      </c>
      <c r="O149" s="16">
        <v>69.784999999999997</v>
      </c>
      <c r="P149" s="16">
        <v>4601</v>
      </c>
    </row>
    <row r="150" spans="1:16" x14ac:dyDescent="0.2">
      <c r="A150" s="15" t="s">
        <v>154</v>
      </c>
      <c r="B150" s="16" t="s">
        <v>16</v>
      </c>
      <c r="C150" s="16">
        <v>7.0000000000000007E-2</v>
      </c>
      <c r="D150" s="16">
        <v>0</v>
      </c>
      <c r="E150" s="16">
        <v>0.01</v>
      </c>
      <c r="F150" s="16">
        <v>0</v>
      </c>
      <c r="G150" s="16">
        <v>0.01</v>
      </c>
      <c r="H150" s="16">
        <v>0</v>
      </c>
      <c r="I150" s="16">
        <v>0</v>
      </c>
      <c r="J150" s="16">
        <v>0.01</v>
      </c>
      <c r="K150" s="16">
        <v>0.05</v>
      </c>
      <c r="L150" s="16">
        <v>48.27</v>
      </c>
      <c r="M150" s="16">
        <v>0.01</v>
      </c>
      <c r="N150" s="16">
        <v>0</v>
      </c>
      <c r="O150" s="16">
        <v>97.605000000000004</v>
      </c>
      <c r="P150" s="16">
        <v>39173</v>
      </c>
    </row>
    <row r="151" spans="1:16" x14ac:dyDescent="0.2">
      <c r="A151" s="15" t="s">
        <v>33</v>
      </c>
      <c r="B151" s="16" t="s">
        <v>16</v>
      </c>
      <c r="C151" s="16">
        <v>50.96</v>
      </c>
      <c r="D151" s="16">
        <v>0</v>
      </c>
      <c r="E151" s="16">
        <v>0</v>
      </c>
      <c r="F151" s="16">
        <v>0</v>
      </c>
      <c r="G151" s="16">
        <v>0</v>
      </c>
      <c r="H151" s="16">
        <v>0.01</v>
      </c>
      <c r="I151" s="16">
        <v>0</v>
      </c>
      <c r="J151" s="16">
        <v>0.01</v>
      </c>
      <c r="K151" s="16">
        <v>0.04</v>
      </c>
      <c r="L151" s="16">
        <v>48.21</v>
      </c>
      <c r="M151" s="16">
        <v>0.01</v>
      </c>
      <c r="N151" s="16">
        <v>0</v>
      </c>
      <c r="O151" s="16">
        <v>87.956999999999994</v>
      </c>
      <c r="P151" s="16">
        <v>26265</v>
      </c>
    </row>
    <row r="152" spans="1:16" ht="17" customHeight="1" x14ac:dyDescent="0.2">
      <c r="A152" s="15" t="s">
        <v>175</v>
      </c>
      <c r="B152" s="16" t="s">
        <v>16</v>
      </c>
      <c r="C152" s="16">
        <v>0.12</v>
      </c>
      <c r="D152" s="16">
        <v>0</v>
      </c>
      <c r="E152" s="16">
        <v>0</v>
      </c>
      <c r="F152" s="16">
        <v>0.01</v>
      </c>
      <c r="G152" s="16">
        <v>0</v>
      </c>
      <c r="H152" s="16">
        <v>0.01</v>
      </c>
      <c r="I152" s="16">
        <v>0</v>
      </c>
      <c r="J152" s="16">
        <v>0.01</v>
      </c>
      <c r="K152" s="16">
        <v>7.0000000000000007E-2</v>
      </c>
      <c r="L152" s="16">
        <v>48.05</v>
      </c>
      <c r="M152" s="16">
        <v>0.01</v>
      </c>
      <c r="N152" s="16">
        <v>0</v>
      </c>
      <c r="O152" s="16">
        <v>91.274000000000001</v>
      </c>
      <c r="P152" s="16">
        <v>39052</v>
      </c>
    </row>
    <row r="153" spans="1:16" ht="17" customHeight="1" x14ac:dyDescent="0.2">
      <c r="A153" s="15" t="s">
        <v>103</v>
      </c>
      <c r="B153" s="16" t="s">
        <v>16</v>
      </c>
      <c r="C153" s="16">
        <v>51.11</v>
      </c>
      <c r="D153" s="16">
        <v>0</v>
      </c>
      <c r="E153" s="16">
        <v>0.01</v>
      </c>
      <c r="F153" s="16">
        <v>0.02</v>
      </c>
      <c r="G153" s="16">
        <v>0.01</v>
      </c>
      <c r="H153" s="16">
        <v>0</v>
      </c>
      <c r="I153" s="16">
        <v>0.01</v>
      </c>
      <c r="J153" s="16">
        <v>0</v>
      </c>
      <c r="K153" s="16">
        <v>7.0000000000000007E-2</v>
      </c>
      <c r="L153" s="16">
        <v>47.86</v>
      </c>
      <c r="M153" s="16">
        <v>0.01</v>
      </c>
      <c r="N153" s="16">
        <v>0.01</v>
      </c>
      <c r="O153" s="16">
        <v>77.204999999999998</v>
      </c>
      <c r="P153" s="16">
        <v>16069</v>
      </c>
    </row>
    <row r="154" spans="1:16" x14ac:dyDescent="0.2">
      <c r="A154" s="15" t="s">
        <v>155</v>
      </c>
      <c r="B154" s="16" t="s">
        <v>16</v>
      </c>
      <c r="C154" s="16">
        <v>51.98</v>
      </c>
      <c r="D154" s="16">
        <v>0</v>
      </c>
      <c r="E154" s="16">
        <v>0.01</v>
      </c>
      <c r="F154" s="16">
        <v>0.01</v>
      </c>
      <c r="G154" s="16">
        <v>0</v>
      </c>
      <c r="H154" s="16">
        <v>0</v>
      </c>
      <c r="I154" s="16">
        <v>0.01</v>
      </c>
      <c r="J154" s="16">
        <v>0.01</v>
      </c>
      <c r="K154" s="16">
        <v>0.05</v>
      </c>
      <c r="L154" s="16">
        <v>47.28</v>
      </c>
      <c r="M154" s="16">
        <v>0.01</v>
      </c>
      <c r="N154" s="16">
        <v>0</v>
      </c>
      <c r="O154" s="16">
        <v>88.025000000000006</v>
      </c>
      <c r="P154" s="16">
        <v>20971</v>
      </c>
    </row>
    <row r="155" spans="1:16" x14ac:dyDescent="0.2">
      <c r="A155" s="18" t="s">
        <v>179</v>
      </c>
      <c r="B155" s="19" t="s">
        <v>16</v>
      </c>
      <c r="C155" s="19">
        <v>0.02</v>
      </c>
      <c r="D155" s="19">
        <v>0.01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49.88</v>
      </c>
      <c r="L155" s="19">
        <v>7.0000000000000007E-2</v>
      </c>
      <c r="M155" s="19">
        <v>0</v>
      </c>
      <c r="N155" s="19">
        <v>0.01</v>
      </c>
      <c r="O155" s="19">
        <v>91.334999999999994</v>
      </c>
      <c r="P155" s="19">
        <v>27204</v>
      </c>
    </row>
    <row r="162" spans="1:16" x14ac:dyDescent="0.2">
      <c r="A162" s="1" t="s">
        <v>145</v>
      </c>
      <c r="B162" s="2" t="s">
        <v>16</v>
      </c>
      <c r="C162" s="2">
        <v>48.69</v>
      </c>
      <c r="D162" s="2">
        <v>0</v>
      </c>
      <c r="E162" s="2">
        <v>0.01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0.02</v>
      </c>
      <c r="L162" s="2">
        <v>0.06</v>
      </c>
      <c r="M162" s="2">
        <v>0</v>
      </c>
      <c r="N162" s="2">
        <v>0</v>
      </c>
      <c r="O162" s="2">
        <v>95.117999999999995</v>
      </c>
      <c r="P162" s="2">
        <v>44676</v>
      </c>
    </row>
    <row r="163" spans="1:16" x14ac:dyDescent="0.2">
      <c r="A163" s="1" t="s">
        <v>137</v>
      </c>
      <c r="B163" s="2" t="s">
        <v>16</v>
      </c>
      <c r="C163" s="2">
        <v>48.35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0.01</v>
      </c>
      <c r="L163" s="2">
        <v>7.0000000000000007E-2</v>
      </c>
      <c r="M163" s="2">
        <v>0</v>
      </c>
      <c r="N163" s="2">
        <v>0</v>
      </c>
      <c r="O163" s="2">
        <v>92.212999999999994</v>
      </c>
      <c r="P163" s="2">
        <v>38545</v>
      </c>
    </row>
    <row r="164" spans="1:16" x14ac:dyDescent="0.2">
      <c r="A164" s="25" t="s">
        <v>58</v>
      </c>
      <c r="B164" s="26" t="s">
        <v>16</v>
      </c>
      <c r="C164" s="26">
        <v>49.34</v>
      </c>
      <c r="D164" s="26">
        <v>0.03</v>
      </c>
      <c r="E164" s="26">
        <v>48.41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0.02</v>
      </c>
      <c r="L164" s="26">
        <v>1.1299999999999999</v>
      </c>
      <c r="M164" s="26">
        <v>0</v>
      </c>
      <c r="N164" s="26">
        <v>0</v>
      </c>
      <c r="O164" s="26">
        <v>87.171999999999997</v>
      </c>
      <c r="P164" s="26">
        <v>24688</v>
      </c>
    </row>
    <row r="165" spans="1:16" x14ac:dyDescent="0.2">
      <c r="A165" s="25" t="s">
        <v>80</v>
      </c>
      <c r="B165" s="26" t="s">
        <v>16</v>
      </c>
      <c r="C165" s="26">
        <v>50.52</v>
      </c>
      <c r="D165" s="26">
        <v>0.03</v>
      </c>
      <c r="E165" s="26">
        <v>47.34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0.01</v>
      </c>
      <c r="L165" s="26">
        <v>1.1200000000000001</v>
      </c>
      <c r="M165" s="26">
        <v>0</v>
      </c>
      <c r="N165" s="26">
        <v>0</v>
      </c>
      <c r="O165" s="26">
        <v>93.738</v>
      </c>
      <c r="P165" s="26">
        <v>43518</v>
      </c>
    </row>
    <row r="166" spans="1:16" x14ac:dyDescent="0.2">
      <c r="A166" s="25" t="s">
        <v>51</v>
      </c>
      <c r="B166" s="26" t="s">
        <v>16</v>
      </c>
      <c r="C166" s="26">
        <v>51.07</v>
      </c>
      <c r="D166" s="26">
        <v>0.04</v>
      </c>
      <c r="E166" s="26">
        <v>46.81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0.02</v>
      </c>
      <c r="L166" s="26">
        <v>1.0900000000000001</v>
      </c>
      <c r="M166" s="26">
        <v>0</v>
      </c>
      <c r="N166" s="26">
        <v>0</v>
      </c>
      <c r="O166" s="26">
        <v>92.126999999999995</v>
      </c>
      <c r="P166" s="26">
        <v>42174</v>
      </c>
    </row>
    <row r="167" spans="1:16" x14ac:dyDescent="0.2">
      <c r="A167" s="25" t="s">
        <v>174</v>
      </c>
      <c r="B167" s="26" t="s">
        <v>16</v>
      </c>
      <c r="C167" s="26">
        <v>51.84</v>
      </c>
      <c r="D167" s="26">
        <v>0.04</v>
      </c>
      <c r="E167" s="26">
        <v>46.17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0.05</v>
      </c>
      <c r="L167" s="26">
        <v>1.03</v>
      </c>
      <c r="M167" s="26">
        <v>0</v>
      </c>
      <c r="N167" s="26">
        <v>0</v>
      </c>
      <c r="O167" s="26">
        <v>80.622</v>
      </c>
      <c r="P167" s="26">
        <v>10495</v>
      </c>
    </row>
    <row r="168" spans="1:16" x14ac:dyDescent="0.2">
      <c r="A168" s="25" t="s">
        <v>44</v>
      </c>
      <c r="B168" s="26" t="s">
        <v>16</v>
      </c>
      <c r="C168" s="26">
        <v>48.73</v>
      </c>
      <c r="D168" s="26">
        <v>7.0000000000000007E-2</v>
      </c>
      <c r="E168" s="26">
        <v>49.28</v>
      </c>
      <c r="F168" s="26">
        <v>0</v>
      </c>
      <c r="G168" s="26">
        <v>0.01</v>
      </c>
      <c r="H168" s="26">
        <v>0</v>
      </c>
      <c r="I168" s="26">
        <v>0</v>
      </c>
      <c r="J168" s="26">
        <v>0</v>
      </c>
      <c r="K168" s="26">
        <v>0.02</v>
      </c>
      <c r="L168" s="26">
        <v>0.97</v>
      </c>
      <c r="M168" s="26">
        <v>0</v>
      </c>
      <c r="N168" s="26">
        <v>0</v>
      </c>
      <c r="O168" s="26">
        <v>77.331999999999994</v>
      </c>
      <c r="P168" s="26">
        <v>12568</v>
      </c>
    </row>
    <row r="169" spans="1:16" x14ac:dyDescent="0.2">
      <c r="A169" s="25" t="s">
        <v>37</v>
      </c>
      <c r="B169" s="26" t="s">
        <v>16</v>
      </c>
      <c r="C169" s="26">
        <v>49.48</v>
      </c>
      <c r="D169" s="26">
        <v>0.03</v>
      </c>
      <c r="E169" s="26">
        <v>48.72</v>
      </c>
      <c r="F169" s="26">
        <v>0</v>
      </c>
      <c r="G169" s="26">
        <v>0</v>
      </c>
      <c r="H169" s="26">
        <v>0</v>
      </c>
      <c r="I169" s="26">
        <v>0</v>
      </c>
      <c r="J169" s="26">
        <v>0</v>
      </c>
      <c r="K169" s="26">
        <v>0.02</v>
      </c>
      <c r="L169" s="26">
        <v>0.92</v>
      </c>
      <c r="M169" s="26">
        <v>0</v>
      </c>
      <c r="N169" s="26">
        <v>0</v>
      </c>
      <c r="O169" s="26">
        <v>85.210999999999999</v>
      </c>
      <c r="P169" s="26">
        <v>21222</v>
      </c>
    </row>
    <row r="174" spans="1:16" x14ac:dyDescent="0.2">
      <c r="A174" s="1" t="s">
        <v>24</v>
      </c>
      <c r="B174" s="2" t="s">
        <v>16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0.03</v>
      </c>
      <c r="L174" s="2">
        <v>1.28</v>
      </c>
      <c r="M174" s="2">
        <v>0</v>
      </c>
      <c r="N174" s="2">
        <v>0</v>
      </c>
      <c r="O174" s="2">
        <v>65.230999999999995</v>
      </c>
      <c r="P174" s="2">
        <v>3814</v>
      </c>
    </row>
    <row r="177" spans="1:16" x14ac:dyDescent="0.2">
      <c r="A177" s="1" t="s">
        <v>29</v>
      </c>
      <c r="B177" s="2" t="s">
        <v>16</v>
      </c>
      <c r="C177" s="2">
        <v>0.05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47.66</v>
      </c>
      <c r="J177" s="2">
        <v>0.01</v>
      </c>
      <c r="K177" s="2">
        <v>50.59</v>
      </c>
      <c r="L177" s="2">
        <v>0.76</v>
      </c>
      <c r="M177" s="2">
        <v>0</v>
      </c>
      <c r="N177" s="2">
        <v>0.01</v>
      </c>
      <c r="O177" s="2">
        <v>90.56</v>
      </c>
      <c r="P177" s="2">
        <v>32613</v>
      </c>
    </row>
    <row r="180" spans="1:16" x14ac:dyDescent="0.2">
      <c r="A180" s="3" t="s">
        <v>32</v>
      </c>
      <c r="B180" s="4" t="s">
        <v>16</v>
      </c>
      <c r="C180" s="4">
        <v>0.18</v>
      </c>
      <c r="D180" s="4">
        <v>0</v>
      </c>
      <c r="E180" s="4">
        <v>42.64</v>
      </c>
      <c r="F180" s="4">
        <v>0</v>
      </c>
      <c r="G180" s="4">
        <v>0</v>
      </c>
      <c r="H180" s="4">
        <v>0.04</v>
      </c>
      <c r="I180" s="4">
        <v>0</v>
      </c>
      <c r="J180" s="4">
        <v>0.1</v>
      </c>
      <c r="K180" s="4">
        <v>0.18</v>
      </c>
      <c r="L180" s="4">
        <v>55.99</v>
      </c>
      <c r="M180" s="4">
        <v>0.04</v>
      </c>
      <c r="N180" s="4">
        <v>0</v>
      </c>
      <c r="O180" s="4">
        <v>60.881</v>
      </c>
      <c r="P180" s="4">
        <v>2847</v>
      </c>
    </row>
    <row r="181" spans="1:16" x14ac:dyDescent="0.2">
      <c r="A181" s="3" t="s">
        <v>93</v>
      </c>
      <c r="B181" s="4" t="s">
        <v>16</v>
      </c>
      <c r="C181" s="4">
        <v>0.1</v>
      </c>
      <c r="D181" s="4">
        <v>0.04</v>
      </c>
      <c r="E181" s="4">
        <v>46.98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7.0000000000000007E-2</v>
      </c>
      <c r="L181" s="4">
        <v>51.99</v>
      </c>
      <c r="M181" s="4">
        <v>0.01</v>
      </c>
      <c r="N181" s="4">
        <v>0</v>
      </c>
      <c r="O181" s="4">
        <v>91.504999999999995</v>
      </c>
      <c r="P181" s="4">
        <v>35776</v>
      </c>
    </row>
    <row r="182" spans="1:16" x14ac:dyDescent="0.2">
      <c r="A182" s="3" t="s">
        <v>148</v>
      </c>
      <c r="B182" s="4" t="s">
        <v>16</v>
      </c>
      <c r="C182" s="4">
        <v>0.08</v>
      </c>
      <c r="D182" s="4">
        <v>0.03</v>
      </c>
      <c r="E182" s="4">
        <v>47.28</v>
      </c>
      <c r="F182" s="4">
        <v>0.02</v>
      </c>
      <c r="G182" s="4">
        <v>0</v>
      </c>
      <c r="H182" s="4">
        <v>0</v>
      </c>
      <c r="I182" s="4">
        <v>0</v>
      </c>
      <c r="J182" s="4">
        <v>0.01</v>
      </c>
      <c r="K182" s="4">
        <v>0.06</v>
      </c>
      <c r="L182" s="4">
        <v>51.7</v>
      </c>
      <c r="M182" s="4">
        <v>0.01</v>
      </c>
      <c r="N182" s="4">
        <v>0</v>
      </c>
      <c r="O182" s="4">
        <v>95.616</v>
      </c>
      <c r="P182" s="4">
        <v>33623</v>
      </c>
    </row>
    <row r="183" spans="1:16" x14ac:dyDescent="0.2">
      <c r="A183" s="3" t="s">
        <v>131</v>
      </c>
      <c r="B183" s="4" t="s">
        <v>16</v>
      </c>
      <c r="C183" s="4">
        <v>0.08</v>
      </c>
      <c r="D183" s="4">
        <v>0.01</v>
      </c>
      <c r="E183" s="4">
        <v>47.55</v>
      </c>
      <c r="F183" s="4">
        <v>0</v>
      </c>
      <c r="G183" s="4">
        <v>0.01</v>
      </c>
      <c r="H183" s="4">
        <v>0</v>
      </c>
      <c r="I183" s="4">
        <v>0</v>
      </c>
      <c r="J183" s="4">
        <v>0</v>
      </c>
      <c r="K183" s="4">
        <v>0.03</v>
      </c>
      <c r="L183" s="4">
        <v>51.53</v>
      </c>
      <c r="M183" s="4">
        <v>0</v>
      </c>
      <c r="N183" s="4">
        <v>0</v>
      </c>
      <c r="O183" s="4">
        <v>85.638000000000005</v>
      </c>
      <c r="P183" s="4">
        <v>15611</v>
      </c>
    </row>
    <row r="184" spans="1:16" x14ac:dyDescent="0.2">
      <c r="A184" s="3" t="s">
        <v>139</v>
      </c>
      <c r="B184" s="4" t="s">
        <v>16</v>
      </c>
      <c r="C184" s="4">
        <v>0.08</v>
      </c>
      <c r="D184" s="4">
        <v>0.04</v>
      </c>
      <c r="E184" s="4">
        <v>47.29</v>
      </c>
      <c r="F184" s="4">
        <v>0</v>
      </c>
      <c r="G184" s="4">
        <v>0</v>
      </c>
      <c r="H184" s="4">
        <v>0</v>
      </c>
      <c r="I184" s="4">
        <v>0</v>
      </c>
      <c r="J184" s="4">
        <v>0.01</v>
      </c>
      <c r="K184" s="4">
        <v>0.02</v>
      </c>
      <c r="L184" s="4">
        <v>51.49</v>
      </c>
      <c r="M184" s="4">
        <v>0.28000000000000003</v>
      </c>
      <c r="N184" s="4">
        <v>0</v>
      </c>
      <c r="O184" s="4">
        <v>78.393000000000001</v>
      </c>
      <c r="P184" s="4">
        <v>8300</v>
      </c>
    </row>
    <row r="185" spans="1:16" x14ac:dyDescent="0.2">
      <c r="A185" s="3" t="s">
        <v>23</v>
      </c>
      <c r="B185" s="4" t="s">
        <v>16</v>
      </c>
      <c r="C185" s="4">
        <v>0.25</v>
      </c>
      <c r="D185" s="4">
        <v>0.1</v>
      </c>
      <c r="E185" s="4">
        <v>49.95</v>
      </c>
      <c r="F185" s="4">
        <v>0</v>
      </c>
      <c r="G185" s="4">
        <v>0.05</v>
      </c>
      <c r="H185" s="4">
        <v>0.05</v>
      </c>
      <c r="I185" s="4">
        <v>0</v>
      </c>
      <c r="J185" s="4">
        <v>0</v>
      </c>
      <c r="K185" s="4">
        <v>1.83</v>
      </c>
      <c r="L185" s="4">
        <v>46.85</v>
      </c>
      <c r="M185" s="4">
        <v>0</v>
      </c>
      <c r="N185" s="4">
        <v>0</v>
      </c>
      <c r="O185" s="4">
        <v>47.790999999999997</v>
      </c>
      <c r="P185" s="4">
        <v>1968</v>
      </c>
    </row>
    <row r="186" spans="1:16" ht="17" customHeight="1" x14ac:dyDescent="0.2">
      <c r="A186" s="3" t="s">
        <v>187</v>
      </c>
      <c r="B186" s="4" t="s">
        <v>16</v>
      </c>
      <c r="C186" s="4">
        <v>0.1</v>
      </c>
      <c r="D186" s="4">
        <v>47.55</v>
      </c>
      <c r="E186" s="4">
        <v>0.04</v>
      </c>
      <c r="F186" s="4">
        <v>0.01</v>
      </c>
      <c r="G186" s="4">
        <v>0</v>
      </c>
      <c r="H186" s="4">
        <v>0</v>
      </c>
      <c r="I186" s="4">
        <v>0</v>
      </c>
      <c r="J186" s="4">
        <v>0</v>
      </c>
      <c r="K186" s="4">
        <v>1.03</v>
      </c>
      <c r="L186" s="4">
        <v>50.37</v>
      </c>
      <c r="M186" s="4">
        <v>0</v>
      </c>
      <c r="N186" s="4">
        <v>0</v>
      </c>
      <c r="O186" s="4">
        <v>74.302000000000007</v>
      </c>
      <c r="P186" s="4">
        <v>10191</v>
      </c>
    </row>
    <row r="189" spans="1:16" x14ac:dyDescent="0.2">
      <c r="A189" s="1" t="s">
        <v>74</v>
      </c>
      <c r="B189" s="2" t="s">
        <v>16</v>
      </c>
      <c r="C189" s="2">
        <v>0.1</v>
      </c>
      <c r="D189" s="2">
        <v>0</v>
      </c>
      <c r="E189" s="2">
        <v>0.01</v>
      </c>
      <c r="F189" s="2">
        <v>0.01</v>
      </c>
      <c r="G189" s="2">
        <v>0</v>
      </c>
      <c r="H189" s="2">
        <v>0.01</v>
      </c>
      <c r="I189" s="2">
        <v>0</v>
      </c>
      <c r="J189" s="2">
        <v>44.69</v>
      </c>
      <c r="K189" s="2">
        <v>0.04</v>
      </c>
      <c r="L189" s="2">
        <v>54.26</v>
      </c>
      <c r="M189" s="2">
        <v>0</v>
      </c>
      <c r="N189" s="2">
        <v>0</v>
      </c>
      <c r="O189" s="2">
        <v>90.847999999999999</v>
      </c>
      <c r="P189" s="2">
        <v>28677</v>
      </c>
    </row>
    <row r="190" spans="1:16" x14ac:dyDescent="0.2">
      <c r="A190" s="1" t="s">
        <v>79</v>
      </c>
      <c r="B190" s="2" t="s">
        <v>16</v>
      </c>
      <c r="C190" s="2">
        <v>7.0000000000000007E-2</v>
      </c>
      <c r="D190" s="2">
        <v>0</v>
      </c>
      <c r="E190" s="2">
        <v>0.01</v>
      </c>
      <c r="F190" s="2">
        <v>0.01</v>
      </c>
      <c r="G190" s="2">
        <v>0</v>
      </c>
      <c r="H190" s="2">
        <v>0</v>
      </c>
      <c r="I190" s="2">
        <v>0.01</v>
      </c>
      <c r="J190" s="2">
        <v>47.92</v>
      </c>
      <c r="K190" s="2">
        <v>0.05</v>
      </c>
      <c r="L190" s="2">
        <v>51.12</v>
      </c>
      <c r="M190" s="2">
        <v>0.01</v>
      </c>
      <c r="N190" s="2">
        <v>0</v>
      </c>
      <c r="O190" s="2">
        <v>90.95</v>
      </c>
      <c r="P190" s="2">
        <v>29761</v>
      </c>
    </row>
    <row r="191" spans="1:16" ht="17" customHeight="1" x14ac:dyDescent="0.2"/>
    <row r="193" spans="1:16" x14ac:dyDescent="0.2">
      <c r="A193" s="23" t="s">
        <v>56</v>
      </c>
      <c r="B193" s="24" t="s">
        <v>16</v>
      </c>
      <c r="C193" s="24">
        <v>0.11</v>
      </c>
      <c r="D193" s="24">
        <v>0</v>
      </c>
      <c r="E193" s="24">
        <v>0</v>
      </c>
      <c r="F193" s="24">
        <v>47.29</v>
      </c>
      <c r="G193" s="24">
        <v>0</v>
      </c>
      <c r="H193" s="24">
        <v>0</v>
      </c>
      <c r="I193" s="24">
        <v>0</v>
      </c>
      <c r="J193" s="24">
        <v>0.01</v>
      </c>
      <c r="K193" s="24">
        <v>7.0000000000000007E-2</v>
      </c>
      <c r="L193" s="24">
        <v>51.68</v>
      </c>
      <c r="M193" s="24">
        <v>0.02</v>
      </c>
      <c r="N193" s="24">
        <v>0</v>
      </c>
      <c r="O193" s="24">
        <v>92.216999999999999</v>
      </c>
      <c r="P193" s="24">
        <v>42589</v>
      </c>
    </row>
    <row r="195" spans="1:16" x14ac:dyDescent="0.2">
      <c r="A195" s="23" t="s">
        <v>27</v>
      </c>
      <c r="B195" s="24" t="s">
        <v>16</v>
      </c>
      <c r="C195" s="24">
        <v>7.0000000000000007E-2</v>
      </c>
      <c r="D195" s="24">
        <v>0</v>
      </c>
      <c r="E195" s="24">
        <v>0.01</v>
      </c>
      <c r="F195" s="24">
        <v>0.01</v>
      </c>
      <c r="G195" s="24">
        <v>44.98</v>
      </c>
      <c r="H195" s="24">
        <v>0.06</v>
      </c>
      <c r="I195" s="24">
        <v>0</v>
      </c>
      <c r="J195" s="24">
        <v>0.01</v>
      </c>
      <c r="K195" s="24">
        <v>7.0000000000000007E-2</v>
      </c>
      <c r="L195" s="24">
        <v>53.96</v>
      </c>
      <c r="M195" s="24">
        <v>0.01</v>
      </c>
      <c r="N195" s="24">
        <v>0</v>
      </c>
      <c r="O195" s="24">
        <v>96.108999999999995</v>
      </c>
      <c r="P195" s="24">
        <v>41165</v>
      </c>
    </row>
    <row r="196" spans="1:16" x14ac:dyDescent="0.2">
      <c r="A196" s="23" t="s">
        <v>110</v>
      </c>
      <c r="B196" s="24" t="s">
        <v>16</v>
      </c>
      <c r="C196" s="24">
        <v>0.15</v>
      </c>
      <c r="D196" s="24">
        <v>0</v>
      </c>
      <c r="E196" s="24">
        <v>0</v>
      </c>
      <c r="F196" s="24">
        <v>0</v>
      </c>
      <c r="G196" s="24">
        <v>45.06</v>
      </c>
      <c r="H196" s="24">
        <v>0.06</v>
      </c>
      <c r="I196" s="24">
        <v>0</v>
      </c>
      <c r="J196" s="24">
        <v>0.01</v>
      </c>
      <c r="K196" s="24">
        <v>0.1</v>
      </c>
      <c r="L196" s="24">
        <v>53.52</v>
      </c>
      <c r="M196" s="24">
        <v>0.02</v>
      </c>
      <c r="N196" s="24">
        <v>0</v>
      </c>
      <c r="O196" s="24">
        <v>80.414000000000001</v>
      </c>
      <c r="P196" s="24">
        <v>11888</v>
      </c>
    </row>
    <row r="197" spans="1:16" x14ac:dyDescent="0.2">
      <c r="A197" s="23" t="s">
        <v>105</v>
      </c>
      <c r="B197" s="24" t="s">
        <v>16</v>
      </c>
      <c r="C197" s="24">
        <v>0.05</v>
      </c>
      <c r="D197" s="24">
        <v>0</v>
      </c>
      <c r="E197" s="24">
        <v>0.02</v>
      </c>
      <c r="F197" s="24">
        <v>0</v>
      </c>
      <c r="G197" s="24">
        <v>45.05</v>
      </c>
      <c r="H197" s="24">
        <v>0.03</v>
      </c>
      <c r="I197" s="24">
        <v>0</v>
      </c>
      <c r="J197" s="24">
        <v>0</v>
      </c>
      <c r="K197" s="24">
        <v>0.02</v>
      </c>
      <c r="L197" s="24">
        <v>4.32</v>
      </c>
      <c r="M197" s="24">
        <v>49.48</v>
      </c>
      <c r="N197" s="24">
        <v>0.03</v>
      </c>
      <c r="O197" s="24">
        <v>85.552999999999997</v>
      </c>
      <c r="P197" s="24">
        <v>16038</v>
      </c>
    </row>
  </sheetData>
  <sortState xmlns:xlrd2="http://schemas.microsoft.com/office/spreadsheetml/2017/richdata2" ref="A2:P491">
    <sortCondition descending="1" ref="L2:L49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610B8-E3FC-0640-B237-894E068B25A2}">
  <dimension ref="A1:J3"/>
  <sheetViews>
    <sheetView workbookViewId="0">
      <selection activeCell="A3" sqref="A3"/>
    </sheetView>
  </sheetViews>
  <sheetFormatPr baseColWidth="10" defaultRowHeight="16" x14ac:dyDescent="0.2"/>
  <sheetData>
    <row r="1" spans="1:10" x14ac:dyDescent="0.2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  <c r="F1" s="1" t="s">
        <v>10</v>
      </c>
      <c r="G1" s="1" t="s">
        <v>11</v>
      </c>
      <c r="H1" s="1" t="s">
        <v>12</v>
      </c>
      <c r="I1" s="1" t="s">
        <v>261</v>
      </c>
      <c r="J1" s="1" t="s">
        <v>260</v>
      </c>
    </row>
    <row r="2" spans="1:10" x14ac:dyDescent="0.2">
      <c r="A2" s="1" t="s">
        <v>346</v>
      </c>
      <c r="B2" s="2" t="s">
        <v>16</v>
      </c>
      <c r="C2" s="2">
        <v>0.94</v>
      </c>
      <c r="D2" s="2">
        <v>0.02</v>
      </c>
      <c r="E2" s="2">
        <v>0.01</v>
      </c>
      <c r="F2" s="2">
        <v>0.02</v>
      </c>
      <c r="G2" s="2">
        <v>0.6</v>
      </c>
      <c r="H2" s="2">
        <v>97.18</v>
      </c>
      <c r="I2" s="2">
        <v>11224</v>
      </c>
      <c r="J2" s="2">
        <v>38.402000000000001</v>
      </c>
    </row>
    <row r="3" spans="1:10" x14ac:dyDescent="0.2">
      <c r="A3" s="1" t="s">
        <v>347</v>
      </c>
      <c r="B3" s="2" t="s">
        <v>16</v>
      </c>
      <c r="C3" s="2">
        <v>51.18</v>
      </c>
      <c r="D3" s="2">
        <v>45.03</v>
      </c>
      <c r="E3" s="2">
        <v>0</v>
      </c>
      <c r="F3" s="2">
        <v>0</v>
      </c>
      <c r="G3" s="2">
        <v>0.16</v>
      </c>
      <c r="H3" s="2">
        <v>0.89</v>
      </c>
      <c r="I3" s="2">
        <v>20749</v>
      </c>
      <c r="J3" s="2">
        <v>51.112000000000002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ABC0-06B7-5D46-BDF5-600295FE75E0}">
  <dimension ref="A1:U112"/>
  <sheetViews>
    <sheetView topLeftCell="F43" workbookViewId="0">
      <selection activeCell="O106" sqref="O106"/>
    </sheetView>
  </sheetViews>
  <sheetFormatPr baseColWidth="10" defaultRowHeight="16" x14ac:dyDescent="0.2"/>
  <cols>
    <col min="1" max="1" width="29.332031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  <c r="F1" s="1" t="s">
        <v>7</v>
      </c>
      <c r="G1" s="1" t="s">
        <v>8</v>
      </c>
      <c r="H1" s="1" t="s">
        <v>11</v>
      </c>
      <c r="I1" s="1" t="s">
        <v>12</v>
      </c>
      <c r="J1" s="1" t="s">
        <v>13</v>
      </c>
      <c r="K1" s="1" t="s">
        <v>260</v>
      </c>
      <c r="L1" s="1" t="s">
        <v>261</v>
      </c>
    </row>
    <row r="2" spans="1:12" x14ac:dyDescent="0.2">
      <c r="A2" s="9" t="s">
        <v>238</v>
      </c>
      <c r="B2" s="10" t="s">
        <v>16</v>
      </c>
      <c r="C2" s="10">
        <v>0.09</v>
      </c>
      <c r="D2" s="10">
        <v>0.02</v>
      </c>
      <c r="E2" s="10">
        <v>0</v>
      </c>
      <c r="F2" s="10">
        <v>0.01</v>
      </c>
      <c r="G2" s="10">
        <v>0</v>
      </c>
      <c r="H2" s="10">
        <v>0.05</v>
      </c>
      <c r="I2" s="10">
        <v>99.16</v>
      </c>
      <c r="J2" s="10">
        <v>0.01</v>
      </c>
      <c r="K2" s="10">
        <v>91.974000000000004</v>
      </c>
      <c r="L2" s="10">
        <v>37615</v>
      </c>
    </row>
    <row r="3" spans="1:12" x14ac:dyDescent="0.2">
      <c r="A3" s="9" t="s">
        <v>190</v>
      </c>
      <c r="B3" s="10" t="s">
        <v>16</v>
      </c>
      <c r="C3" s="10">
        <v>0.06</v>
      </c>
      <c r="D3" s="10">
        <v>0.01</v>
      </c>
      <c r="E3" s="10">
        <v>0.02</v>
      </c>
      <c r="F3" s="10">
        <v>0.02</v>
      </c>
      <c r="G3" s="10">
        <v>0</v>
      </c>
      <c r="H3" s="10">
        <v>0.06</v>
      </c>
      <c r="I3" s="10">
        <v>99.13</v>
      </c>
      <c r="J3" s="10">
        <v>0.01</v>
      </c>
      <c r="K3" s="10">
        <v>91.492999999999995</v>
      </c>
      <c r="L3" s="10">
        <v>31534</v>
      </c>
    </row>
    <row r="4" spans="1:12" x14ac:dyDescent="0.2">
      <c r="A4" s="9" t="s">
        <v>236</v>
      </c>
      <c r="B4" s="10" t="s">
        <v>16</v>
      </c>
      <c r="C4" s="10">
        <v>0.09</v>
      </c>
      <c r="D4" s="10">
        <v>0</v>
      </c>
      <c r="E4" s="10">
        <v>0.01</v>
      </c>
      <c r="F4" s="10">
        <v>0</v>
      </c>
      <c r="G4" s="10">
        <v>0</v>
      </c>
      <c r="H4" s="10">
        <v>0.09</v>
      </c>
      <c r="I4" s="10">
        <v>99.11</v>
      </c>
      <c r="J4" s="10">
        <v>0.01</v>
      </c>
      <c r="K4" s="10">
        <v>87.382999999999996</v>
      </c>
      <c r="L4" s="10">
        <v>20856</v>
      </c>
    </row>
    <row r="5" spans="1:12" x14ac:dyDescent="0.2">
      <c r="A5" s="9" t="s">
        <v>239</v>
      </c>
      <c r="B5" s="10" t="s">
        <v>16</v>
      </c>
      <c r="C5" s="10">
        <v>0.08</v>
      </c>
      <c r="D5" s="10">
        <v>0.01</v>
      </c>
      <c r="E5" s="10">
        <v>0.01</v>
      </c>
      <c r="F5" s="10">
        <v>0.01</v>
      </c>
      <c r="G5" s="10">
        <v>0</v>
      </c>
      <c r="H5" s="10">
        <v>0.05</v>
      </c>
      <c r="I5" s="10">
        <v>99.1</v>
      </c>
      <c r="J5" s="10">
        <v>0.01</v>
      </c>
      <c r="K5" s="10">
        <v>93.284000000000006</v>
      </c>
      <c r="L5" s="10">
        <v>39069</v>
      </c>
    </row>
    <row r="6" spans="1:12" x14ac:dyDescent="0.2">
      <c r="A6" s="9" t="s">
        <v>211</v>
      </c>
      <c r="B6" s="10" t="s">
        <v>16</v>
      </c>
      <c r="C6" s="10">
        <v>0.09</v>
      </c>
      <c r="D6" s="10">
        <v>0.01</v>
      </c>
      <c r="E6" s="10">
        <v>0.01</v>
      </c>
      <c r="F6" s="10">
        <v>0</v>
      </c>
      <c r="G6" s="10">
        <v>0</v>
      </c>
      <c r="H6" s="10">
        <v>0.1</v>
      </c>
      <c r="I6" s="10">
        <v>99.1</v>
      </c>
      <c r="J6" s="10">
        <v>0.02</v>
      </c>
      <c r="K6" s="10">
        <v>89.655000000000001</v>
      </c>
      <c r="L6" s="10">
        <v>30516</v>
      </c>
    </row>
    <row r="7" spans="1:12" x14ac:dyDescent="0.2">
      <c r="A7" s="9" t="s">
        <v>207</v>
      </c>
      <c r="B7" s="10" t="s">
        <v>16</v>
      </c>
      <c r="C7" s="10">
        <v>0.12</v>
      </c>
      <c r="D7" s="10">
        <v>0.01</v>
      </c>
      <c r="E7" s="10">
        <v>0</v>
      </c>
      <c r="F7" s="10">
        <v>0.01</v>
      </c>
      <c r="G7" s="10">
        <v>0</v>
      </c>
      <c r="H7" s="10">
        <v>0.02</v>
      </c>
      <c r="I7" s="10">
        <v>99.1</v>
      </c>
      <c r="J7" s="10">
        <v>0.01</v>
      </c>
      <c r="K7" s="10">
        <v>79.81</v>
      </c>
      <c r="L7" s="10">
        <v>10305</v>
      </c>
    </row>
    <row r="8" spans="1:12" x14ac:dyDescent="0.2">
      <c r="A8" s="9" t="s">
        <v>206</v>
      </c>
      <c r="B8" s="10" t="s">
        <v>16</v>
      </c>
      <c r="C8" s="10">
        <v>0.1</v>
      </c>
      <c r="D8" s="10">
        <v>0.02</v>
      </c>
      <c r="E8" s="10">
        <v>0</v>
      </c>
      <c r="F8" s="10">
        <v>0.01</v>
      </c>
      <c r="G8" s="10">
        <v>0</v>
      </c>
      <c r="H8" s="10">
        <v>7.0000000000000007E-2</v>
      </c>
      <c r="I8" s="10">
        <v>99.06</v>
      </c>
      <c r="J8" s="10">
        <v>0.04</v>
      </c>
      <c r="K8" s="10">
        <v>84.524000000000001</v>
      </c>
      <c r="L8" s="10">
        <v>16636</v>
      </c>
    </row>
    <row r="9" spans="1:12" x14ac:dyDescent="0.2">
      <c r="A9" s="9" t="s">
        <v>212</v>
      </c>
      <c r="B9" s="10" t="s">
        <v>16</v>
      </c>
      <c r="C9" s="10">
        <v>0.08</v>
      </c>
      <c r="D9" s="10">
        <v>0</v>
      </c>
      <c r="E9" s="10">
        <v>0.02</v>
      </c>
      <c r="F9" s="10">
        <v>0.01</v>
      </c>
      <c r="G9" s="10">
        <v>0</v>
      </c>
      <c r="H9" s="10">
        <v>7.0000000000000007E-2</v>
      </c>
      <c r="I9" s="10">
        <v>99.05</v>
      </c>
      <c r="J9" s="10">
        <v>0.01</v>
      </c>
      <c r="K9" s="10">
        <v>93.156999999999996</v>
      </c>
      <c r="L9" s="10">
        <v>39906</v>
      </c>
    </row>
    <row r="10" spans="1:12" x14ac:dyDescent="0.2">
      <c r="A10" s="9" t="s">
        <v>245</v>
      </c>
      <c r="B10" s="10" t="s">
        <v>16</v>
      </c>
      <c r="C10" s="10">
        <v>0.06</v>
      </c>
      <c r="D10" s="10">
        <v>0.01</v>
      </c>
      <c r="E10" s="10">
        <v>0</v>
      </c>
      <c r="F10" s="10">
        <v>0</v>
      </c>
      <c r="G10" s="10">
        <v>0</v>
      </c>
      <c r="H10" s="10">
        <v>0.1</v>
      </c>
      <c r="I10" s="10">
        <v>99.05</v>
      </c>
      <c r="J10" s="10">
        <v>0.02</v>
      </c>
      <c r="K10" s="10">
        <v>93.438999999999993</v>
      </c>
      <c r="L10" s="10">
        <v>33961</v>
      </c>
    </row>
    <row r="11" spans="1:12" x14ac:dyDescent="0.2">
      <c r="A11" s="9" t="s">
        <v>216</v>
      </c>
      <c r="B11" s="10" t="s">
        <v>16</v>
      </c>
      <c r="C11" s="10">
        <v>0.14000000000000001</v>
      </c>
      <c r="D11" s="10">
        <v>0.01</v>
      </c>
      <c r="E11" s="10">
        <v>0</v>
      </c>
      <c r="F11" s="10">
        <v>0</v>
      </c>
      <c r="G11" s="10">
        <v>0</v>
      </c>
      <c r="H11" s="10">
        <v>0.08</v>
      </c>
      <c r="I11" s="10">
        <v>99.05</v>
      </c>
      <c r="J11" s="10">
        <v>0.02</v>
      </c>
      <c r="K11" s="10">
        <v>90.349000000000004</v>
      </c>
      <c r="L11" s="10">
        <v>30394</v>
      </c>
    </row>
    <row r="12" spans="1:12" x14ac:dyDescent="0.2">
      <c r="A12" s="9" t="s">
        <v>240</v>
      </c>
      <c r="B12" s="10" t="s">
        <v>16</v>
      </c>
      <c r="C12" s="10">
        <v>0.1</v>
      </c>
      <c r="D12" s="10">
        <v>0.01</v>
      </c>
      <c r="E12" s="10">
        <v>0</v>
      </c>
      <c r="F12" s="10">
        <v>0.01</v>
      </c>
      <c r="G12" s="10">
        <v>0</v>
      </c>
      <c r="H12" s="10">
        <v>7.0000000000000007E-2</v>
      </c>
      <c r="I12" s="10">
        <v>99.03</v>
      </c>
      <c r="J12" s="10">
        <v>0.01</v>
      </c>
      <c r="K12" s="10">
        <v>91.808999999999997</v>
      </c>
      <c r="L12" s="10">
        <v>39121</v>
      </c>
    </row>
    <row r="13" spans="1:12" x14ac:dyDescent="0.2">
      <c r="A13" s="9" t="s">
        <v>232</v>
      </c>
      <c r="B13" s="10" t="s">
        <v>16</v>
      </c>
      <c r="C13" s="10">
        <v>0.12</v>
      </c>
      <c r="D13" s="10">
        <v>0.01</v>
      </c>
      <c r="E13" s="10">
        <v>0.01</v>
      </c>
      <c r="F13" s="10">
        <v>0.01</v>
      </c>
      <c r="G13" s="10">
        <v>0</v>
      </c>
      <c r="H13" s="10">
        <v>0.08</v>
      </c>
      <c r="I13" s="10">
        <v>99.03</v>
      </c>
      <c r="J13" s="10">
        <v>0.01</v>
      </c>
      <c r="K13" s="10">
        <v>95.207999999999998</v>
      </c>
      <c r="L13" s="10">
        <v>32635</v>
      </c>
    </row>
    <row r="14" spans="1:12" x14ac:dyDescent="0.2">
      <c r="A14" s="9" t="s">
        <v>229</v>
      </c>
      <c r="B14" s="10" t="s">
        <v>16</v>
      </c>
      <c r="C14" s="10">
        <v>0.11</v>
      </c>
      <c r="D14" s="10">
        <v>0.01</v>
      </c>
      <c r="E14" s="10">
        <v>0</v>
      </c>
      <c r="F14" s="10">
        <v>0</v>
      </c>
      <c r="G14" s="10">
        <v>0.03</v>
      </c>
      <c r="H14" s="10">
        <v>0.05</v>
      </c>
      <c r="I14" s="10">
        <v>99.03</v>
      </c>
      <c r="J14" s="10">
        <v>0.05</v>
      </c>
      <c r="K14" s="10">
        <v>87.593999999999994</v>
      </c>
      <c r="L14" s="10">
        <v>22647</v>
      </c>
    </row>
    <row r="15" spans="1:12" x14ac:dyDescent="0.2">
      <c r="A15" s="9" t="s">
        <v>210</v>
      </c>
      <c r="B15" s="10" t="s">
        <v>16</v>
      </c>
      <c r="C15" s="10">
        <v>0.05</v>
      </c>
      <c r="D15" s="10">
        <v>0</v>
      </c>
      <c r="E15" s="10">
        <v>0</v>
      </c>
      <c r="F15" s="10">
        <v>0.01</v>
      </c>
      <c r="G15" s="10">
        <v>0</v>
      </c>
      <c r="H15" s="10">
        <v>0.08</v>
      </c>
      <c r="I15" s="10">
        <v>99.03</v>
      </c>
      <c r="J15" s="10">
        <v>0.01</v>
      </c>
      <c r="K15" s="10">
        <v>80.909000000000006</v>
      </c>
      <c r="L15" s="10">
        <v>10282</v>
      </c>
    </row>
    <row r="16" spans="1:12" x14ac:dyDescent="0.2">
      <c r="A16" s="9" t="s">
        <v>226</v>
      </c>
      <c r="B16" s="10" t="s">
        <v>16</v>
      </c>
      <c r="C16" s="10">
        <v>7.0000000000000007E-2</v>
      </c>
      <c r="D16" s="10">
        <v>0.01</v>
      </c>
      <c r="E16" s="10">
        <v>0.01</v>
      </c>
      <c r="F16" s="10">
        <v>0.01</v>
      </c>
      <c r="G16" s="10">
        <v>0</v>
      </c>
      <c r="H16" s="10">
        <v>0.06</v>
      </c>
      <c r="I16" s="10">
        <v>99.02</v>
      </c>
      <c r="J16" s="10">
        <v>0.02</v>
      </c>
      <c r="K16" s="10">
        <v>93.611999999999995</v>
      </c>
      <c r="L16" s="10">
        <v>31880</v>
      </c>
    </row>
    <row r="17" spans="1:12" x14ac:dyDescent="0.2">
      <c r="A17" s="9" t="s">
        <v>219</v>
      </c>
      <c r="B17" s="10" t="s">
        <v>16</v>
      </c>
      <c r="C17" s="10">
        <v>0.13</v>
      </c>
      <c r="D17" s="10">
        <v>0.01</v>
      </c>
      <c r="E17" s="10">
        <v>0.01</v>
      </c>
      <c r="F17" s="10">
        <v>0.01</v>
      </c>
      <c r="G17" s="10">
        <v>0</v>
      </c>
      <c r="H17" s="10">
        <v>7.0000000000000007E-2</v>
      </c>
      <c r="I17" s="10">
        <v>99</v>
      </c>
      <c r="J17" s="10">
        <v>0.02</v>
      </c>
      <c r="K17" s="10">
        <v>94.997</v>
      </c>
      <c r="L17" s="10">
        <v>47053</v>
      </c>
    </row>
    <row r="18" spans="1:12" x14ac:dyDescent="0.2">
      <c r="A18" s="9" t="s">
        <v>189</v>
      </c>
      <c r="B18" s="10" t="s">
        <v>16</v>
      </c>
      <c r="C18" s="10">
        <v>0.12</v>
      </c>
      <c r="D18" s="10">
        <v>0.02</v>
      </c>
      <c r="E18" s="10">
        <v>0.01</v>
      </c>
      <c r="F18" s="10">
        <v>0.01</v>
      </c>
      <c r="G18" s="10">
        <v>0</v>
      </c>
      <c r="H18" s="10">
        <v>0.08</v>
      </c>
      <c r="I18" s="10">
        <v>98.98</v>
      </c>
      <c r="J18" s="10">
        <v>0.03</v>
      </c>
      <c r="K18" s="10">
        <v>91.686000000000007</v>
      </c>
      <c r="L18" s="10">
        <v>36403</v>
      </c>
    </row>
    <row r="19" spans="1:12" x14ac:dyDescent="0.2">
      <c r="A19" s="9" t="s">
        <v>191</v>
      </c>
      <c r="B19" s="10" t="s">
        <v>16</v>
      </c>
      <c r="C19" s="10">
        <v>0.11</v>
      </c>
      <c r="D19" s="10">
        <v>0.01</v>
      </c>
      <c r="E19" s="10">
        <v>0.01</v>
      </c>
      <c r="F19" s="10">
        <v>0</v>
      </c>
      <c r="G19" s="10">
        <v>0</v>
      </c>
      <c r="H19" s="10">
        <v>0.09</v>
      </c>
      <c r="I19" s="10">
        <v>98.97</v>
      </c>
      <c r="J19" s="10">
        <v>0.01</v>
      </c>
      <c r="K19" s="10">
        <v>94.251000000000005</v>
      </c>
      <c r="L19" s="10">
        <v>45685</v>
      </c>
    </row>
    <row r="20" spans="1:12" x14ac:dyDescent="0.2">
      <c r="A20" s="9" t="s">
        <v>203</v>
      </c>
      <c r="B20" s="10" t="s">
        <v>16</v>
      </c>
      <c r="C20" s="10">
        <v>0.11</v>
      </c>
      <c r="D20" s="10">
        <v>0.01</v>
      </c>
      <c r="E20" s="10">
        <v>0</v>
      </c>
      <c r="F20" s="10">
        <v>0.01</v>
      </c>
      <c r="G20" s="10">
        <v>0</v>
      </c>
      <c r="H20" s="10">
        <v>0.08</v>
      </c>
      <c r="I20" s="10">
        <v>98.97</v>
      </c>
      <c r="J20" s="10">
        <v>0.02</v>
      </c>
      <c r="K20" s="10">
        <v>82.938000000000002</v>
      </c>
      <c r="L20" s="10">
        <v>13211</v>
      </c>
    </row>
    <row r="21" spans="1:12" x14ac:dyDescent="0.2">
      <c r="A21" s="9" t="s">
        <v>198</v>
      </c>
      <c r="B21" s="10" t="s">
        <v>16</v>
      </c>
      <c r="C21" s="10">
        <v>0.13</v>
      </c>
      <c r="D21" s="10">
        <v>0</v>
      </c>
      <c r="E21" s="10">
        <v>0</v>
      </c>
      <c r="F21" s="10">
        <v>0</v>
      </c>
      <c r="G21" s="10">
        <v>0</v>
      </c>
      <c r="H21" s="10">
        <v>0.1</v>
      </c>
      <c r="I21" s="10">
        <v>98.96</v>
      </c>
      <c r="J21" s="10">
        <v>0.02</v>
      </c>
      <c r="K21" s="10">
        <v>92.185000000000002</v>
      </c>
      <c r="L21" s="10">
        <v>28476</v>
      </c>
    </row>
    <row r="22" spans="1:12" x14ac:dyDescent="0.2">
      <c r="A22" s="9" t="s">
        <v>205</v>
      </c>
      <c r="B22" s="10" t="s">
        <v>16</v>
      </c>
      <c r="C22" s="10">
        <v>0.19</v>
      </c>
      <c r="D22" s="10">
        <v>0</v>
      </c>
      <c r="E22" s="10">
        <v>0.04</v>
      </c>
      <c r="F22" s="10">
        <v>0</v>
      </c>
      <c r="G22" s="10">
        <v>0</v>
      </c>
      <c r="H22" s="10">
        <v>0.1</v>
      </c>
      <c r="I22" s="10">
        <v>98.96</v>
      </c>
      <c r="J22" s="10">
        <v>0.04</v>
      </c>
      <c r="K22" s="10">
        <v>76.257000000000005</v>
      </c>
      <c r="L22" s="10">
        <v>7322</v>
      </c>
    </row>
    <row r="23" spans="1:12" x14ac:dyDescent="0.2">
      <c r="A23" s="9" t="s">
        <v>249</v>
      </c>
      <c r="B23" s="10" t="s">
        <v>16</v>
      </c>
      <c r="C23" s="10">
        <v>7.0000000000000007E-2</v>
      </c>
      <c r="D23" s="10">
        <v>0.01</v>
      </c>
      <c r="E23" s="10">
        <v>0.01</v>
      </c>
      <c r="F23" s="10">
        <v>0</v>
      </c>
      <c r="G23" s="10">
        <v>0</v>
      </c>
      <c r="H23" s="10">
        <v>0.08</v>
      </c>
      <c r="I23" s="10">
        <v>98.95</v>
      </c>
      <c r="J23" s="10">
        <v>0.02</v>
      </c>
      <c r="K23" s="10">
        <v>89.072999999999993</v>
      </c>
      <c r="L23" s="10">
        <v>25380</v>
      </c>
    </row>
    <row r="24" spans="1:12" x14ac:dyDescent="0.2">
      <c r="A24" s="9" t="s">
        <v>235</v>
      </c>
      <c r="B24" s="10" t="s">
        <v>16</v>
      </c>
      <c r="C24" s="10">
        <v>0.13</v>
      </c>
      <c r="D24" s="10">
        <v>0</v>
      </c>
      <c r="E24" s="10">
        <v>0</v>
      </c>
      <c r="F24" s="10">
        <v>0.02</v>
      </c>
      <c r="G24" s="10">
        <v>0</v>
      </c>
      <c r="H24" s="10">
        <v>0.06</v>
      </c>
      <c r="I24" s="10">
        <v>98.95</v>
      </c>
      <c r="J24" s="10">
        <v>0.04</v>
      </c>
      <c r="K24" s="10">
        <v>79.36</v>
      </c>
      <c r="L24" s="10">
        <v>11134</v>
      </c>
    </row>
    <row r="25" spans="1:12" x14ac:dyDescent="0.2">
      <c r="A25" s="9" t="s">
        <v>237</v>
      </c>
      <c r="B25" s="10" t="s">
        <v>16</v>
      </c>
      <c r="C25" s="10">
        <v>0.17</v>
      </c>
      <c r="D25" s="10">
        <v>0</v>
      </c>
      <c r="E25" s="10">
        <v>0</v>
      </c>
      <c r="F25" s="10">
        <v>0.02</v>
      </c>
      <c r="G25" s="10">
        <v>0</v>
      </c>
      <c r="H25" s="10">
        <v>0.11</v>
      </c>
      <c r="I25" s="10">
        <v>98.95</v>
      </c>
      <c r="J25" s="10">
        <v>0.02</v>
      </c>
      <c r="K25" s="10">
        <v>72.212999999999994</v>
      </c>
      <c r="L25" s="10">
        <v>5446</v>
      </c>
    </row>
    <row r="26" spans="1:12" x14ac:dyDescent="0.2">
      <c r="A26" s="9" t="s">
        <v>248</v>
      </c>
      <c r="B26" s="10" t="s">
        <v>16</v>
      </c>
      <c r="C26" s="10">
        <v>0.1</v>
      </c>
      <c r="D26" s="10">
        <v>0.01</v>
      </c>
      <c r="E26" s="10">
        <v>0.01</v>
      </c>
      <c r="F26" s="10">
        <v>0.01</v>
      </c>
      <c r="G26" s="10">
        <v>0.01</v>
      </c>
      <c r="H26" s="10">
        <v>0.1</v>
      </c>
      <c r="I26" s="10">
        <v>98.91</v>
      </c>
      <c r="J26" s="10">
        <v>0.02</v>
      </c>
      <c r="K26" s="10">
        <v>87.853999999999999</v>
      </c>
      <c r="L26" s="10">
        <v>21360</v>
      </c>
    </row>
    <row r="27" spans="1:12" x14ac:dyDescent="0.2">
      <c r="A27" s="9" t="s">
        <v>194</v>
      </c>
      <c r="B27" s="10" t="s">
        <v>16</v>
      </c>
      <c r="C27" s="10">
        <v>0.15</v>
      </c>
      <c r="D27" s="10">
        <v>0.01</v>
      </c>
      <c r="E27" s="10">
        <v>0.01</v>
      </c>
      <c r="F27" s="10">
        <v>0.01</v>
      </c>
      <c r="G27" s="10">
        <v>0</v>
      </c>
      <c r="H27" s="10">
        <v>0.16</v>
      </c>
      <c r="I27" s="10">
        <v>98.91</v>
      </c>
      <c r="J27" s="10">
        <v>0.01</v>
      </c>
      <c r="K27" s="10">
        <v>82.738</v>
      </c>
      <c r="L27" s="10">
        <v>17493</v>
      </c>
    </row>
    <row r="28" spans="1:12" x14ac:dyDescent="0.2">
      <c r="A28" s="9" t="s">
        <v>192</v>
      </c>
      <c r="B28" s="10" t="s">
        <v>16</v>
      </c>
      <c r="C28" s="10">
        <v>0.2</v>
      </c>
      <c r="D28" s="10">
        <v>0</v>
      </c>
      <c r="E28" s="10">
        <v>0.03</v>
      </c>
      <c r="F28" s="10">
        <v>0.03</v>
      </c>
      <c r="G28" s="10">
        <v>0</v>
      </c>
      <c r="H28" s="10">
        <v>0.14000000000000001</v>
      </c>
      <c r="I28" s="10">
        <v>98.86</v>
      </c>
      <c r="J28" s="10">
        <v>0</v>
      </c>
      <c r="K28" s="10">
        <v>65.635000000000005</v>
      </c>
      <c r="L28" s="10">
        <v>3495</v>
      </c>
    </row>
    <row r="29" spans="1:12" x14ac:dyDescent="0.2">
      <c r="A29" s="9" t="s">
        <v>233</v>
      </c>
      <c r="B29" s="10" t="s">
        <v>16</v>
      </c>
      <c r="C29" s="10">
        <v>0.11</v>
      </c>
      <c r="D29" s="10">
        <v>0.01</v>
      </c>
      <c r="E29" s="10">
        <v>0.01</v>
      </c>
      <c r="F29" s="10">
        <v>0</v>
      </c>
      <c r="G29" s="10">
        <v>0</v>
      </c>
      <c r="H29" s="10">
        <v>7.0000000000000007E-2</v>
      </c>
      <c r="I29" s="10">
        <v>98.85</v>
      </c>
      <c r="J29" s="10">
        <v>0.01</v>
      </c>
      <c r="K29" s="10">
        <v>89.769000000000005</v>
      </c>
      <c r="L29" s="10">
        <v>28827</v>
      </c>
    </row>
    <row r="30" spans="1:12" x14ac:dyDescent="0.2">
      <c r="A30" s="9" t="s">
        <v>204</v>
      </c>
      <c r="B30" s="10" t="s">
        <v>16</v>
      </c>
      <c r="C30" s="10">
        <v>0.15</v>
      </c>
      <c r="D30" s="10">
        <v>0</v>
      </c>
      <c r="E30" s="10">
        <v>0.01</v>
      </c>
      <c r="F30" s="10">
        <v>0</v>
      </c>
      <c r="G30" s="10">
        <v>0</v>
      </c>
      <c r="H30" s="10">
        <v>0.13</v>
      </c>
      <c r="I30" s="10">
        <v>98.85</v>
      </c>
      <c r="J30" s="10">
        <v>0.05</v>
      </c>
      <c r="K30" s="10">
        <v>78.483999999999995</v>
      </c>
      <c r="L30" s="10">
        <v>8525</v>
      </c>
    </row>
    <row r="31" spans="1:12" x14ac:dyDescent="0.2">
      <c r="A31" s="9" t="s">
        <v>217</v>
      </c>
      <c r="B31" s="10" t="s">
        <v>16</v>
      </c>
      <c r="C31" s="10">
        <v>7.0000000000000007E-2</v>
      </c>
      <c r="D31" s="10">
        <v>0.05</v>
      </c>
      <c r="E31" s="10">
        <v>0.02</v>
      </c>
      <c r="F31" s="10">
        <v>0</v>
      </c>
      <c r="G31" s="10">
        <v>0</v>
      </c>
      <c r="H31" s="10">
        <v>7.0000000000000007E-2</v>
      </c>
      <c r="I31" s="10">
        <v>98.85</v>
      </c>
      <c r="J31" s="10">
        <v>0.02</v>
      </c>
      <c r="K31" s="10">
        <v>69.869</v>
      </c>
      <c r="L31" s="10">
        <v>5581</v>
      </c>
    </row>
    <row r="32" spans="1:12" x14ac:dyDescent="0.2">
      <c r="A32" s="9" t="s">
        <v>253</v>
      </c>
      <c r="B32" s="10" t="s">
        <v>16</v>
      </c>
      <c r="C32" s="10">
        <v>0.13</v>
      </c>
      <c r="D32" s="10">
        <v>0</v>
      </c>
      <c r="E32" s="10">
        <v>0.03</v>
      </c>
      <c r="F32" s="10">
        <v>0</v>
      </c>
      <c r="G32" s="10">
        <v>0</v>
      </c>
      <c r="H32" s="10">
        <v>0.05</v>
      </c>
      <c r="I32" s="10">
        <v>98.85</v>
      </c>
      <c r="J32" s="10">
        <v>0.1</v>
      </c>
      <c r="K32" s="10">
        <v>63.366</v>
      </c>
      <c r="L32" s="10">
        <v>3912</v>
      </c>
    </row>
    <row r="33" spans="1:12" x14ac:dyDescent="0.2">
      <c r="A33" s="9" t="s">
        <v>197</v>
      </c>
      <c r="B33" s="10" t="s">
        <v>16</v>
      </c>
      <c r="C33" s="10">
        <v>0.08</v>
      </c>
      <c r="D33" s="10">
        <v>0</v>
      </c>
      <c r="E33" s="10">
        <v>0.02</v>
      </c>
      <c r="F33" s="10">
        <v>0.02</v>
      </c>
      <c r="G33" s="10">
        <v>0</v>
      </c>
      <c r="H33" s="10">
        <v>0.1</v>
      </c>
      <c r="I33" s="10">
        <v>98.82</v>
      </c>
      <c r="J33" s="10">
        <v>0</v>
      </c>
      <c r="K33" s="10">
        <v>75.212999999999994</v>
      </c>
      <c r="L33" s="10">
        <v>6177</v>
      </c>
    </row>
    <row r="34" spans="1:12" x14ac:dyDescent="0.2">
      <c r="A34" s="9" t="s">
        <v>250</v>
      </c>
      <c r="B34" s="10" t="s">
        <v>16</v>
      </c>
      <c r="C34" s="10">
        <v>0.17</v>
      </c>
      <c r="D34" s="10">
        <v>0</v>
      </c>
      <c r="E34" s="10">
        <v>0</v>
      </c>
      <c r="F34" s="10">
        <v>0</v>
      </c>
      <c r="G34" s="10">
        <v>0</v>
      </c>
      <c r="H34" s="10">
        <v>0.1</v>
      </c>
      <c r="I34" s="10">
        <v>98.77</v>
      </c>
      <c r="J34" s="10">
        <v>0.03</v>
      </c>
      <c r="K34" s="10">
        <v>78.730999999999995</v>
      </c>
      <c r="L34" s="10">
        <v>8106</v>
      </c>
    </row>
    <row r="35" spans="1:12" x14ac:dyDescent="0.2">
      <c r="A35" s="9" t="s">
        <v>234</v>
      </c>
      <c r="B35" s="10" t="s">
        <v>16</v>
      </c>
      <c r="C35" s="10">
        <v>0.14000000000000001</v>
      </c>
      <c r="D35" s="10">
        <v>0.02</v>
      </c>
      <c r="E35" s="10">
        <v>0</v>
      </c>
      <c r="F35" s="10">
        <v>0.04</v>
      </c>
      <c r="G35" s="10">
        <v>0</v>
      </c>
      <c r="H35" s="10">
        <v>0.12</v>
      </c>
      <c r="I35" s="10">
        <v>98.76</v>
      </c>
      <c r="J35" s="10">
        <v>0.02</v>
      </c>
      <c r="K35" s="10">
        <v>71.341999999999999</v>
      </c>
      <c r="L35" s="10">
        <v>4925</v>
      </c>
    </row>
    <row r="36" spans="1:12" x14ac:dyDescent="0.2">
      <c r="A36" s="9" t="s">
        <v>220</v>
      </c>
      <c r="B36" s="10" t="s">
        <v>16</v>
      </c>
      <c r="C36" s="10">
        <v>0.24</v>
      </c>
      <c r="D36" s="10">
        <v>0.06</v>
      </c>
      <c r="E36" s="10">
        <v>0.06</v>
      </c>
      <c r="F36" s="10">
        <v>0</v>
      </c>
      <c r="G36" s="10">
        <v>0</v>
      </c>
      <c r="H36" s="10">
        <v>0.09</v>
      </c>
      <c r="I36" s="10">
        <v>98.76</v>
      </c>
      <c r="J36" s="10">
        <v>0</v>
      </c>
      <c r="K36" s="10">
        <v>62.523000000000003</v>
      </c>
      <c r="L36" s="10">
        <v>3388</v>
      </c>
    </row>
    <row r="37" spans="1:12" x14ac:dyDescent="0.2">
      <c r="A37" s="9" t="s">
        <v>209</v>
      </c>
      <c r="B37" s="10" t="s">
        <v>16</v>
      </c>
      <c r="C37" s="10">
        <v>0.17</v>
      </c>
      <c r="D37" s="10">
        <v>0</v>
      </c>
      <c r="E37" s="10">
        <v>0.04</v>
      </c>
      <c r="F37" s="10">
        <v>0</v>
      </c>
      <c r="G37" s="10">
        <v>0</v>
      </c>
      <c r="H37" s="10">
        <v>0.04</v>
      </c>
      <c r="I37" s="10">
        <v>98.76</v>
      </c>
      <c r="J37" s="10">
        <v>0.04</v>
      </c>
      <c r="K37" s="10">
        <v>55.695999999999998</v>
      </c>
      <c r="L37" s="10">
        <v>2421</v>
      </c>
    </row>
    <row r="38" spans="1:12" x14ac:dyDescent="0.2">
      <c r="A38" s="9" t="s">
        <v>242</v>
      </c>
      <c r="B38" s="10" t="s">
        <v>16</v>
      </c>
      <c r="C38" s="10">
        <v>0.15</v>
      </c>
      <c r="D38" s="10">
        <v>0</v>
      </c>
      <c r="E38" s="10">
        <v>0</v>
      </c>
      <c r="F38" s="10">
        <v>0</v>
      </c>
      <c r="G38" s="10">
        <v>0</v>
      </c>
      <c r="H38" s="10">
        <v>0.08</v>
      </c>
      <c r="I38" s="10">
        <v>98.76</v>
      </c>
      <c r="J38" s="10">
        <v>0.08</v>
      </c>
      <c r="K38" s="10">
        <v>46.956000000000003</v>
      </c>
      <c r="L38" s="10">
        <v>1288</v>
      </c>
    </row>
    <row r="39" spans="1:12" x14ac:dyDescent="0.2">
      <c r="A39" s="9" t="s">
        <v>225</v>
      </c>
      <c r="B39" s="10" t="s">
        <v>16</v>
      </c>
      <c r="C39" s="10">
        <v>0.11</v>
      </c>
      <c r="D39" s="10">
        <v>0</v>
      </c>
      <c r="E39" s="10">
        <v>0</v>
      </c>
      <c r="F39" s="10">
        <v>0</v>
      </c>
      <c r="G39" s="10">
        <v>0</v>
      </c>
      <c r="H39" s="10">
        <v>0.08</v>
      </c>
      <c r="I39" s="10">
        <v>98.75</v>
      </c>
      <c r="J39" s="10">
        <v>0</v>
      </c>
      <c r="K39" s="10">
        <v>80.37</v>
      </c>
      <c r="L39" s="10">
        <v>10678</v>
      </c>
    </row>
    <row r="40" spans="1:12" x14ac:dyDescent="0.2">
      <c r="A40" s="9" t="s">
        <v>256</v>
      </c>
      <c r="B40" s="10" t="s">
        <v>16</v>
      </c>
      <c r="C40" s="10">
        <v>0.1</v>
      </c>
      <c r="D40" s="10">
        <v>0.01</v>
      </c>
      <c r="E40" s="10">
        <v>0.01</v>
      </c>
      <c r="F40" s="10">
        <v>0</v>
      </c>
      <c r="G40" s="10">
        <v>0</v>
      </c>
      <c r="H40" s="10">
        <v>0.19</v>
      </c>
      <c r="I40" s="10">
        <v>98.73</v>
      </c>
      <c r="J40" s="10">
        <v>0.04</v>
      </c>
      <c r="K40" s="10">
        <v>86.301000000000002</v>
      </c>
      <c r="L40" s="10">
        <v>20146</v>
      </c>
    </row>
    <row r="41" spans="1:12" x14ac:dyDescent="0.2">
      <c r="A41" s="9" t="s">
        <v>221</v>
      </c>
      <c r="B41" s="10" t="s">
        <v>16</v>
      </c>
      <c r="C41" s="10">
        <v>0.14000000000000001</v>
      </c>
      <c r="D41" s="10">
        <v>0</v>
      </c>
      <c r="E41" s="10">
        <v>0.03</v>
      </c>
      <c r="F41" s="10">
        <v>0.01</v>
      </c>
      <c r="G41" s="10">
        <v>0</v>
      </c>
      <c r="H41" s="10">
        <v>0.14000000000000001</v>
      </c>
      <c r="I41" s="10">
        <v>98.69</v>
      </c>
      <c r="J41" s="10">
        <v>0.01</v>
      </c>
      <c r="K41" s="10">
        <v>71.007000000000005</v>
      </c>
      <c r="L41" s="10">
        <v>6655</v>
      </c>
    </row>
    <row r="42" spans="1:12" x14ac:dyDescent="0.2">
      <c r="A42" s="9" t="s">
        <v>241</v>
      </c>
      <c r="B42" s="10" t="s">
        <v>16</v>
      </c>
      <c r="C42" s="10">
        <v>0.17</v>
      </c>
      <c r="D42" s="10">
        <v>0.02</v>
      </c>
      <c r="E42" s="10">
        <v>0.03</v>
      </c>
      <c r="F42" s="10">
        <v>0.02</v>
      </c>
      <c r="G42" s="10">
        <v>0</v>
      </c>
      <c r="H42" s="10">
        <v>0.12</v>
      </c>
      <c r="I42" s="10">
        <v>98.68</v>
      </c>
      <c r="J42" s="10">
        <v>0.02</v>
      </c>
      <c r="K42" s="10">
        <v>81.72</v>
      </c>
      <c r="L42" s="10">
        <v>12469</v>
      </c>
    </row>
    <row r="43" spans="1:12" x14ac:dyDescent="0.2">
      <c r="A43" s="9" t="s">
        <v>251</v>
      </c>
      <c r="B43" s="10" t="s">
        <v>16</v>
      </c>
      <c r="C43" s="10">
        <v>0.14000000000000001</v>
      </c>
      <c r="D43" s="10">
        <v>0</v>
      </c>
      <c r="E43" s="10">
        <v>0.05</v>
      </c>
      <c r="F43" s="10">
        <v>0</v>
      </c>
      <c r="G43" s="10">
        <v>0</v>
      </c>
      <c r="H43" s="10">
        <v>0</v>
      </c>
      <c r="I43" s="10">
        <v>98.58</v>
      </c>
      <c r="J43" s="10">
        <v>0</v>
      </c>
      <c r="K43" s="10">
        <v>50.082999999999998</v>
      </c>
      <c r="L43" s="10">
        <v>2117</v>
      </c>
    </row>
    <row r="44" spans="1:12" x14ac:dyDescent="0.2">
      <c r="A44" s="9" t="s">
        <v>246</v>
      </c>
      <c r="B44" s="10" t="s">
        <v>16</v>
      </c>
      <c r="C44" s="10">
        <v>0.16</v>
      </c>
      <c r="D44" s="10">
        <v>0.04</v>
      </c>
      <c r="E44" s="10">
        <v>0.04</v>
      </c>
      <c r="F44" s="10">
        <v>0</v>
      </c>
      <c r="G44" s="10">
        <v>0.04</v>
      </c>
      <c r="H44" s="10">
        <v>0.2</v>
      </c>
      <c r="I44" s="10">
        <v>98.54</v>
      </c>
      <c r="J44" s="10">
        <v>0</v>
      </c>
      <c r="K44" s="10">
        <v>57.966999999999999</v>
      </c>
      <c r="L44" s="10">
        <v>2541</v>
      </c>
    </row>
    <row r="45" spans="1:12" x14ac:dyDescent="0.2">
      <c r="A45" s="9" t="s">
        <v>244</v>
      </c>
      <c r="B45" s="10" t="s">
        <v>16</v>
      </c>
      <c r="C45" s="10">
        <v>0.23</v>
      </c>
      <c r="D45" s="10">
        <v>0</v>
      </c>
      <c r="E45" s="10">
        <v>0.04</v>
      </c>
      <c r="F45" s="10">
        <v>0</v>
      </c>
      <c r="G45" s="10">
        <v>0</v>
      </c>
      <c r="H45" s="10">
        <v>0</v>
      </c>
      <c r="I45" s="10">
        <v>98.37</v>
      </c>
      <c r="J45" s="10">
        <v>0.08</v>
      </c>
      <c r="K45" s="10">
        <v>61.119</v>
      </c>
      <c r="L45" s="10">
        <v>2641</v>
      </c>
    </row>
    <row r="46" spans="1:12" x14ac:dyDescent="0.2">
      <c r="A46" s="9" t="s">
        <v>200</v>
      </c>
      <c r="B46" s="10" t="s">
        <v>16</v>
      </c>
      <c r="C46" s="10">
        <v>0.6</v>
      </c>
      <c r="D46" s="10">
        <v>0</v>
      </c>
      <c r="E46" s="10">
        <v>0</v>
      </c>
      <c r="F46" s="10">
        <v>0</v>
      </c>
      <c r="G46" s="10">
        <v>0</v>
      </c>
      <c r="H46" s="10">
        <v>0.52</v>
      </c>
      <c r="I46" s="10">
        <v>96.63</v>
      </c>
      <c r="J46" s="10">
        <v>0</v>
      </c>
      <c r="K46" s="10">
        <v>41.777999999999999</v>
      </c>
      <c r="L46" s="10">
        <v>1337</v>
      </c>
    </row>
    <row r="47" spans="1:12" x14ac:dyDescent="0.2">
      <c r="A47" s="9" t="s">
        <v>202</v>
      </c>
      <c r="B47" s="10" t="s">
        <v>16</v>
      </c>
      <c r="C47" s="10">
        <v>2.42</v>
      </c>
      <c r="D47" s="10">
        <v>0.02</v>
      </c>
      <c r="E47" s="10">
        <v>0.01</v>
      </c>
      <c r="F47" s="10">
        <v>0</v>
      </c>
      <c r="G47" s="10">
        <v>0</v>
      </c>
      <c r="H47" s="10">
        <v>0.14000000000000001</v>
      </c>
      <c r="I47" s="10">
        <v>96.52</v>
      </c>
      <c r="J47" s="10">
        <v>0.01</v>
      </c>
      <c r="K47" s="10">
        <v>80.647000000000006</v>
      </c>
      <c r="L47" s="10">
        <v>10803</v>
      </c>
    </row>
    <row r="48" spans="1:12" x14ac:dyDescent="0.2">
      <c r="A48" s="9" t="s">
        <v>228</v>
      </c>
      <c r="B48" s="10" t="s">
        <v>16</v>
      </c>
      <c r="C48" s="10">
        <v>0.13</v>
      </c>
      <c r="D48" s="10">
        <v>0.01</v>
      </c>
      <c r="E48" s="10">
        <v>0.01</v>
      </c>
      <c r="F48" s="10">
        <v>0.01</v>
      </c>
      <c r="G48" s="10">
        <v>0</v>
      </c>
      <c r="H48" s="10">
        <v>0.08</v>
      </c>
      <c r="I48" s="10">
        <v>96.42</v>
      </c>
      <c r="J48" s="10">
        <v>2.46</v>
      </c>
      <c r="K48" s="10">
        <v>88.804000000000002</v>
      </c>
      <c r="L48" s="10">
        <v>28752</v>
      </c>
    </row>
    <row r="49" spans="1:20" x14ac:dyDescent="0.2">
      <c r="A49" s="9" t="s">
        <v>201</v>
      </c>
      <c r="B49" s="10" t="s">
        <v>16</v>
      </c>
      <c r="C49" s="10">
        <v>0.09</v>
      </c>
      <c r="D49" s="10">
        <v>0.01</v>
      </c>
      <c r="E49" s="10">
        <v>0.01</v>
      </c>
      <c r="F49" s="10">
        <v>0.01</v>
      </c>
      <c r="G49" s="10">
        <v>0</v>
      </c>
      <c r="H49" s="10">
        <v>1.3</v>
      </c>
      <c r="I49" s="10">
        <v>96.4</v>
      </c>
      <c r="J49" s="10">
        <v>0.01</v>
      </c>
      <c r="K49" s="10">
        <v>98.096000000000004</v>
      </c>
      <c r="L49" s="10">
        <v>61762</v>
      </c>
    </row>
    <row r="50" spans="1:20" x14ac:dyDescent="0.2">
      <c r="A50" s="9" t="s">
        <v>224</v>
      </c>
      <c r="B50" s="10" t="s">
        <v>16</v>
      </c>
      <c r="C50" s="10">
        <v>7.0000000000000007E-2</v>
      </c>
      <c r="D50" s="10">
        <v>0</v>
      </c>
      <c r="E50" s="10">
        <v>0.01</v>
      </c>
      <c r="F50" s="10">
        <v>4.62</v>
      </c>
      <c r="G50" s="10">
        <v>0</v>
      </c>
      <c r="H50" s="10">
        <v>0.1</v>
      </c>
      <c r="I50" s="10">
        <v>94.35</v>
      </c>
      <c r="J50" s="10">
        <v>0.01</v>
      </c>
      <c r="K50" s="10">
        <v>87.652000000000001</v>
      </c>
      <c r="L50" s="10">
        <v>25824</v>
      </c>
    </row>
    <row r="51" spans="1:20" x14ac:dyDescent="0.2">
      <c r="A51" s="9" t="s">
        <v>243</v>
      </c>
      <c r="B51" s="10" t="s">
        <v>16</v>
      </c>
      <c r="C51" s="10">
        <v>0.08</v>
      </c>
      <c r="D51" s="10">
        <v>0.01</v>
      </c>
      <c r="E51" s="10">
        <v>0.01</v>
      </c>
      <c r="F51" s="10">
        <v>0.01</v>
      </c>
      <c r="G51" s="10">
        <v>0</v>
      </c>
      <c r="H51" s="10">
        <v>6.08</v>
      </c>
      <c r="I51" s="10">
        <v>93.03</v>
      </c>
      <c r="J51" s="10">
        <v>0.01</v>
      </c>
      <c r="K51" s="10">
        <v>89.295000000000002</v>
      </c>
      <c r="L51" s="10">
        <v>26397</v>
      </c>
      <c r="O51" s="13" t="s">
        <v>262</v>
      </c>
      <c r="Q51" s="2">
        <v>50</v>
      </c>
    </row>
    <row r="52" spans="1:20" x14ac:dyDescent="0.2">
      <c r="A52" s="11" t="s">
        <v>223</v>
      </c>
      <c r="B52" s="12" t="s">
        <v>16</v>
      </c>
      <c r="C52" s="12">
        <v>0.04</v>
      </c>
      <c r="D52" s="12">
        <v>0</v>
      </c>
      <c r="E52" s="12">
        <v>0.01</v>
      </c>
      <c r="F52" s="12">
        <v>0</v>
      </c>
      <c r="G52" s="12">
        <v>0</v>
      </c>
      <c r="H52" s="12">
        <v>42.51</v>
      </c>
      <c r="I52" s="12">
        <v>56.56</v>
      </c>
      <c r="J52" s="12">
        <v>0.01</v>
      </c>
      <c r="K52" s="12">
        <v>97.039000000000001</v>
      </c>
      <c r="L52" s="12">
        <v>50331</v>
      </c>
      <c r="O52" s="14" t="s">
        <v>263</v>
      </c>
      <c r="Q52">
        <v>3</v>
      </c>
    </row>
    <row r="53" spans="1:20" x14ac:dyDescent="0.2">
      <c r="A53" s="11" t="s">
        <v>188</v>
      </c>
      <c r="B53" s="12" t="s">
        <v>16</v>
      </c>
      <c r="C53" s="12">
        <v>0.12</v>
      </c>
      <c r="D53" s="12">
        <v>0</v>
      </c>
      <c r="E53" s="12">
        <v>0</v>
      </c>
      <c r="F53" s="12">
        <v>0</v>
      </c>
      <c r="G53" s="12">
        <v>0</v>
      </c>
      <c r="H53" s="12">
        <v>47.63</v>
      </c>
      <c r="I53" s="12">
        <v>50.5</v>
      </c>
      <c r="J53" s="12">
        <v>0</v>
      </c>
      <c r="K53" s="12">
        <v>41.847000000000001</v>
      </c>
      <c r="L53" s="12">
        <v>1602</v>
      </c>
      <c r="O53" s="6" t="s">
        <v>264</v>
      </c>
      <c r="Q53">
        <v>2</v>
      </c>
    </row>
    <row r="54" spans="1:20" x14ac:dyDescent="0.2">
      <c r="A54" s="11" t="s">
        <v>199</v>
      </c>
      <c r="B54" s="12" t="s">
        <v>16</v>
      </c>
      <c r="C54" s="12">
        <v>0.08</v>
      </c>
      <c r="D54" s="12">
        <v>0.01</v>
      </c>
      <c r="E54" s="12">
        <v>0.01</v>
      </c>
      <c r="F54" s="12">
        <v>0.01</v>
      </c>
      <c r="G54" s="12">
        <v>0</v>
      </c>
      <c r="H54" s="12">
        <v>48.65</v>
      </c>
      <c r="I54" s="12">
        <v>50.23</v>
      </c>
      <c r="J54" s="12">
        <v>0.01</v>
      </c>
      <c r="K54" s="12">
        <v>84.058999999999997</v>
      </c>
      <c r="L54" s="12">
        <v>15040</v>
      </c>
      <c r="O54" s="20" t="s">
        <v>280</v>
      </c>
      <c r="Q54">
        <v>2</v>
      </c>
    </row>
    <row r="55" spans="1:20" x14ac:dyDescent="0.2">
      <c r="A55" s="7" t="s">
        <v>230</v>
      </c>
      <c r="B55" s="8" t="s">
        <v>16</v>
      </c>
      <c r="C55" s="8">
        <v>0.06</v>
      </c>
      <c r="D55" s="8">
        <v>0.01</v>
      </c>
      <c r="E55" s="8">
        <v>0</v>
      </c>
      <c r="F55" s="8">
        <v>0</v>
      </c>
      <c r="G55" s="8">
        <v>0.02</v>
      </c>
      <c r="H55" s="8">
        <v>0.03</v>
      </c>
      <c r="I55" s="8">
        <v>51.5</v>
      </c>
      <c r="J55" s="8">
        <v>47.48</v>
      </c>
      <c r="K55" s="8">
        <v>95.691999999999993</v>
      </c>
      <c r="L55" s="8">
        <v>40132</v>
      </c>
      <c r="Q55">
        <f>SUM(Q51:Q54)</f>
        <v>57</v>
      </c>
      <c r="R55">
        <f>Q55/70</f>
        <v>0.81428571428571428</v>
      </c>
      <c r="S55">
        <f>Q55+38</f>
        <v>95</v>
      </c>
      <c r="T55">
        <f>S55/128</f>
        <v>0.7421875</v>
      </c>
    </row>
    <row r="56" spans="1:20" x14ac:dyDescent="0.2">
      <c r="A56" s="7" t="s">
        <v>193</v>
      </c>
      <c r="B56" s="8" t="s">
        <v>16</v>
      </c>
      <c r="C56" s="8">
        <v>7.0000000000000007E-2</v>
      </c>
      <c r="D56" s="8">
        <v>0.02</v>
      </c>
      <c r="E56" s="8">
        <v>0.02</v>
      </c>
      <c r="F56" s="8">
        <v>0.02</v>
      </c>
      <c r="G56" s="8">
        <v>0.01</v>
      </c>
      <c r="H56" s="8">
        <v>0.04</v>
      </c>
      <c r="I56" s="8">
        <v>47.38</v>
      </c>
      <c r="J56" s="8">
        <v>51.52</v>
      </c>
      <c r="K56" s="8">
        <v>73.792000000000002</v>
      </c>
      <c r="L56" s="8">
        <v>12439</v>
      </c>
    </row>
    <row r="57" spans="1:20" x14ac:dyDescent="0.2">
      <c r="A57" s="15" t="s">
        <v>254</v>
      </c>
      <c r="B57" s="16" t="s">
        <v>16</v>
      </c>
      <c r="C57" s="16">
        <v>0.08</v>
      </c>
      <c r="D57" s="16">
        <v>0.01</v>
      </c>
      <c r="E57" s="16">
        <v>0.01</v>
      </c>
      <c r="F57" s="16">
        <v>47.29</v>
      </c>
      <c r="G57" s="16">
        <v>0</v>
      </c>
      <c r="H57" s="16">
        <v>0.06</v>
      </c>
      <c r="I57" s="16">
        <v>51.74</v>
      </c>
      <c r="J57" s="16">
        <v>0.01</v>
      </c>
      <c r="K57" s="16">
        <v>86.591999999999999</v>
      </c>
      <c r="L57" s="16">
        <v>19282</v>
      </c>
    </row>
    <row r="59" spans="1:20" x14ac:dyDescent="0.2">
      <c r="A59" s="15" t="s">
        <v>213</v>
      </c>
      <c r="B59" s="16" t="s">
        <v>16</v>
      </c>
      <c r="C59" s="16">
        <v>0.13</v>
      </c>
      <c r="D59" s="16">
        <v>0</v>
      </c>
      <c r="E59" s="16">
        <v>0</v>
      </c>
      <c r="F59" s="16">
        <v>51.91</v>
      </c>
      <c r="G59" s="16">
        <v>0</v>
      </c>
      <c r="H59" s="16">
        <v>0.09</v>
      </c>
      <c r="I59" s="16">
        <v>47.02</v>
      </c>
      <c r="J59" s="16">
        <v>0.01</v>
      </c>
      <c r="K59" s="16">
        <v>84.198999999999998</v>
      </c>
      <c r="L59" s="16">
        <v>15038</v>
      </c>
    </row>
    <row r="60" spans="1:20" x14ac:dyDescent="0.2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20" x14ac:dyDescent="0.2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20" ht="17" customHeight="1" x14ac:dyDescent="0.2">
      <c r="A62" s="15" t="s">
        <v>195</v>
      </c>
      <c r="B62" s="16" t="s">
        <v>16</v>
      </c>
      <c r="C62" s="16">
        <v>0.05</v>
      </c>
      <c r="D62" s="16">
        <v>0</v>
      </c>
      <c r="E62" s="16">
        <v>0.01</v>
      </c>
      <c r="F62" s="16">
        <v>0.01</v>
      </c>
      <c r="G62" s="16">
        <v>0</v>
      </c>
      <c r="H62" s="16">
        <v>7.0000000000000007E-2</v>
      </c>
      <c r="I62" s="16">
        <v>54.73</v>
      </c>
      <c r="J62" s="16">
        <v>0.02</v>
      </c>
      <c r="K62" s="16">
        <v>86.090999999999994</v>
      </c>
      <c r="L62" s="16">
        <v>22061</v>
      </c>
      <c r="O62" s="17" t="s">
        <v>265</v>
      </c>
      <c r="Q62">
        <v>10</v>
      </c>
      <c r="R62">
        <f>Q62/70</f>
        <v>0.14285714285714285</v>
      </c>
      <c r="S62">
        <f>Q62+13</f>
        <v>23</v>
      </c>
      <c r="T62">
        <f>S62/128</f>
        <v>0.1796875</v>
      </c>
    </row>
    <row r="63" spans="1:20" x14ac:dyDescent="0.2">
      <c r="A63" s="15" t="s">
        <v>196</v>
      </c>
      <c r="B63" s="16" t="s">
        <v>16</v>
      </c>
      <c r="C63" s="16">
        <v>45.22</v>
      </c>
      <c r="D63" s="16">
        <v>0</v>
      </c>
      <c r="E63" s="16">
        <v>0.01</v>
      </c>
      <c r="F63" s="16">
        <v>0</v>
      </c>
      <c r="G63" s="16">
        <v>0</v>
      </c>
      <c r="H63" s="16">
        <v>0.03</v>
      </c>
      <c r="I63" s="16">
        <v>53.95</v>
      </c>
      <c r="J63" s="16">
        <v>0</v>
      </c>
      <c r="K63" s="16">
        <v>81.332999999999998</v>
      </c>
      <c r="L63" s="16">
        <v>11199</v>
      </c>
    </row>
    <row r="64" spans="1:20" x14ac:dyDescent="0.2">
      <c r="A64" s="15" t="s">
        <v>218</v>
      </c>
      <c r="B64" s="16" t="s">
        <v>16</v>
      </c>
      <c r="C64" s="16">
        <v>45.83</v>
      </c>
      <c r="D64" s="16">
        <v>0.03</v>
      </c>
      <c r="E64" s="16">
        <v>0</v>
      </c>
      <c r="F64" s="16">
        <v>0</v>
      </c>
      <c r="G64" s="16">
        <v>0</v>
      </c>
      <c r="H64" s="16">
        <v>0.2</v>
      </c>
      <c r="I64" s="16">
        <v>52.85</v>
      </c>
      <c r="J64" s="16">
        <v>7.0000000000000007E-2</v>
      </c>
      <c r="K64" s="16">
        <v>62.4</v>
      </c>
      <c r="L64" s="16">
        <v>2952</v>
      </c>
    </row>
    <row r="65" spans="1:21" x14ac:dyDescent="0.2">
      <c r="A65" s="15" t="s">
        <v>227</v>
      </c>
      <c r="B65" s="16" t="s">
        <v>16</v>
      </c>
      <c r="C65" s="16">
        <v>0.08</v>
      </c>
      <c r="D65" s="16">
        <v>0.01</v>
      </c>
      <c r="E65" s="16">
        <v>0</v>
      </c>
      <c r="F65" s="16">
        <v>0</v>
      </c>
      <c r="G65" s="16">
        <v>0</v>
      </c>
      <c r="H65" s="16">
        <v>0.08</v>
      </c>
      <c r="I65" s="16">
        <v>51.64</v>
      </c>
      <c r="J65" s="16">
        <v>0.02</v>
      </c>
      <c r="K65" s="16">
        <v>95.093000000000004</v>
      </c>
      <c r="L65" s="16">
        <v>44963</v>
      </c>
    </row>
    <row r="66" spans="1:21" x14ac:dyDescent="0.2">
      <c r="A66" s="15" t="s">
        <v>255</v>
      </c>
      <c r="B66" s="16" t="s">
        <v>16</v>
      </c>
      <c r="C66" s="16">
        <v>49.16</v>
      </c>
      <c r="D66" s="16">
        <v>0</v>
      </c>
      <c r="E66" s="16">
        <v>0</v>
      </c>
      <c r="F66" s="16">
        <v>0</v>
      </c>
      <c r="G66" s="16">
        <v>0</v>
      </c>
      <c r="H66" s="16">
        <v>0.08</v>
      </c>
      <c r="I66" s="16">
        <v>49.85</v>
      </c>
      <c r="J66" s="16">
        <v>0.01</v>
      </c>
      <c r="K66" s="16">
        <v>83.682000000000002</v>
      </c>
      <c r="L66" s="16">
        <v>15489</v>
      </c>
    </row>
    <row r="67" spans="1:21" x14ac:dyDescent="0.2">
      <c r="A67" s="15" t="s">
        <v>208</v>
      </c>
      <c r="B67" s="16" t="s">
        <v>16</v>
      </c>
      <c r="C67" s="16">
        <v>7.0000000000000007E-2</v>
      </c>
      <c r="D67" s="16">
        <v>0</v>
      </c>
      <c r="E67" s="16">
        <v>0</v>
      </c>
      <c r="F67" s="16">
        <v>0</v>
      </c>
      <c r="G67" s="16">
        <v>0</v>
      </c>
      <c r="H67" s="16">
        <v>0.06</v>
      </c>
      <c r="I67" s="16">
        <v>49.26</v>
      </c>
      <c r="J67" s="16">
        <v>0.02</v>
      </c>
      <c r="K67" s="16">
        <v>88.156999999999996</v>
      </c>
      <c r="L67" s="16">
        <v>22306</v>
      </c>
    </row>
    <row r="68" spans="1:21" x14ac:dyDescent="0.2">
      <c r="A68" s="15" t="s">
        <v>215</v>
      </c>
      <c r="B68" s="16" t="s">
        <v>16</v>
      </c>
      <c r="C68" s="16">
        <v>0.05</v>
      </c>
      <c r="D68" s="16">
        <v>0.01</v>
      </c>
      <c r="E68" s="16">
        <v>0.01</v>
      </c>
      <c r="F68" s="16">
        <v>0.01</v>
      </c>
      <c r="G68" s="16">
        <v>0</v>
      </c>
      <c r="H68" s="16">
        <v>7.0000000000000007E-2</v>
      </c>
      <c r="I68" s="16">
        <v>49.07</v>
      </c>
      <c r="J68" s="16">
        <v>0.01</v>
      </c>
      <c r="K68" s="16">
        <v>96.738</v>
      </c>
      <c r="L68" s="16">
        <v>46453</v>
      </c>
    </row>
    <row r="69" spans="1:21" x14ac:dyDescent="0.2">
      <c r="A69" s="15" t="s">
        <v>214</v>
      </c>
      <c r="B69" s="16" t="s">
        <v>16</v>
      </c>
      <c r="C69" s="16">
        <v>50.12</v>
      </c>
      <c r="D69" s="16">
        <v>0</v>
      </c>
      <c r="E69" s="16">
        <v>0.01</v>
      </c>
      <c r="F69" s="16">
        <v>0</v>
      </c>
      <c r="G69" s="16">
        <v>0</v>
      </c>
      <c r="H69" s="16">
        <v>0.04</v>
      </c>
      <c r="I69" s="16">
        <v>48.99</v>
      </c>
      <c r="J69" s="16">
        <v>0.01</v>
      </c>
      <c r="K69" s="16">
        <v>94.602999999999994</v>
      </c>
      <c r="L69" s="16">
        <v>42518</v>
      </c>
    </row>
    <row r="70" spans="1:21" x14ac:dyDescent="0.2">
      <c r="A70" s="15" t="s">
        <v>257</v>
      </c>
      <c r="B70" s="16" t="s">
        <v>16</v>
      </c>
      <c r="C70" s="16">
        <v>0.08</v>
      </c>
      <c r="D70" s="16">
        <v>0</v>
      </c>
      <c r="E70" s="16">
        <v>0</v>
      </c>
      <c r="F70" s="16">
        <v>0</v>
      </c>
      <c r="G70" s="16">
        <v>0</v>
      </c>
      <c r="H70" s="16">
        <v>3.27</v>
      </c>
      <c r="I70" s="16">
        <v>47.78</v>
      </c>
      <c r="J70" s="16">
        <v>0.01</v>
      </c>
      <c r="K70" s="16">
        <v>91.882000000000005</v>
      </c>
      <c r="L70" s="16">
        <v>39448</v>
      </c>
    </row>
    <row r="72" spans="1:21" ht="17" customHeight="1" x14ac:dyDescent="0.2">
      <c r="A72" s="15" t="s">
        <v>247</v>
      </c>
      <c r="B72" s="16" t="s">
        <v>16</v>
      </c>
      <c r="C72" s="16">
        <v>52.23</v>
      </c>
      <c r="D72" s="16">
        <v>0.01</v>
      </c>
      <c r="E72" s="16">
        <v>0.01</v>
      </c>
      <c r="F72" s="16">
        <v>0.01</v>
      </c>
      <c r="G72" s="16">
        <v>0</v>
      </c>
      <c r="H72" s="16">
        <v>0.09</v>
      </c>
      <c r="I72" s="16">
        <v>46.6</v>
      </c>
      <c r="J72" s="16">
        <v>0.01</v>
      </c>
      <c r="K72" s="16">
        <v>74.275000000000006</v>
      </c>
      <c r="L72" s="16">
        <v>7733</v>
      </c>
    </row>
    <row r="73" spans="1:21" x14ac:dyDescent="0.2">
      <c r="A73" s="3" t="s">
        <v>222</v>
      </c>
      <c r="B73" s="4" t="s">
        <v>16</v>
      </c>
      <c r="C73" s="4">
        <v>0.03</v>
      </c>
      <c r="D73" s="4">
        <v>0</v>
      </c>
      <c r="E73" s="4">
        <v>0</v>
      </c>
      <c r="F73" s="4">
        <v>0</v>
      </c>
      <c r="G73" s="4">
        <v>47.56</v>
      </c>
      <c r="H73" s="4">
        <v>0.02</v>
      </c>
      <c r="I73" s="4">
        <v>1.04</v>
      </c>
      <c r="J73" s="4">
        <v>49.76</v>
      </c>
      <c r="K73" s="4">
        <v>90.814999999999998</v>
      </c>
      <c r="L73" s="4">
        <v>33862</v>
      </c>
      <c r="O73" t="s">
        <v>267</v>
      </c>
      <c r="Q73">
        <v>1</v>
      </c>
      <c r="R73">
        <f>Q73/70</f>
        <v>1.4285714285714285E-2</v>
      </c>
      <c r="S73">
        <v>1</v>
      </c>
      <c r="T73">
        <f>1/128</f>
        <v>7.8125E-3</v>
      </c>
      <c r="U73">
        <f>SUM(T73,T78,T87,T92,T94)</f>
        <v>5.46875E-2</v>
      </c>
    </row>
    <row r="74" spans="1:21" x14ac:dyDescent="0.2">
      <c r="A74" s="1" t="s">
        <v>231</v>
      </c>
      <c r="B74" s="2" t="s">
        <v>16</v>
      </c>
      <c r="C74" s="2">
        <v>99.19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0.04</v>
      </c>
      <c r="J74" s="2">
        <v>0.01</v>
      </c>
      <c r="K74" s="2">
        <v>94.382999999999996</v>
      </c>
      <c r="L74" s="2">
        <v>44896</v>
      </c>
      <c r="O74" t="s">
        <v>266</v>
      </c>
      <c r="Q74">
        <v>1</v>
      </c>
      <c r="R74">
        <f>Q74/70</f>
        <v>1.4285714285714285E-2</v>
      </c>
      <c r="S74">
        <v>1</v>
      </c>
      <c r="T74">
        <f t="shared" ref="T74:T75" si="0">1/128</f>
        <v>7.8125E-3</v>
      </c>
    </row>
    <row r="75" spans="1:21" x14ac:dyDescent="0.2">
      <c r="O75" t="s">
        <v>268</v>
      </c>
      <c r="Q75">
        <v>0</v>
      </c>
      <c r="R75">
        <v>0</v>
      </c>
      <c r="S75">
        <v>2</v>
      </c>
      <c r="T75">
        <f t="shared" si="0"/>
        <v>7.8125E-3</v>
      </c>
    </row>
    <row r="78" spans="1:21" x14ac:dyDescent="0.2">
      <c r="A78" s="15" t="s">
        <v>252</v>
      </c>
      <c r="B78" s="16" t="s">
        <v>16</v>
      </c>
      <c r="C78" s="16">
        <v>0.11</v>
      </c>
      <c r="D78" s="16">
        <v>0</v>
      </c>
      <c r="E78" s="16">
        <v>47.9</v>
      </c>
      <c r="F78" s="16">
        <v>0.01</v>
      </c>
      <c r="G78" s="16">
        <v>0</v>
      </c>
      <c r="H78" s="16">
        <v>0.1</v>
      </c>
      <c r="I78" s="16">
        <v>50.98</v>
      </c>
      <c r="J78" s="16">
        <v>0.01</v>
      </c>
      <c r="K78" s="16">
        <v>87.506</v>
      </c>
      <c r="L78" s="16">
        <v>31539</v>
      </c>
      <c r="O78" t="s">
        <v>281</v>
      </c>
      <c r="Q78">
        <v>1</v>
      </c>
      <c r="S78">
        <v>1</v>
      </c>
      <c r="T78">
        <f>S78/128</f>
        <v>7.8125E-3</v>
      </c>
    </row>
    <row r="79" spans="1:21" x14ac:dyDescent="0.2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21" x14ac:dyDescent="0.2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20" x14ac:dyDescent="0.2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20" x14ac:dyDescent="0.2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Q82">
        <f>SUM(Q55:Q78)</f>
        <v>70</v>
      </c>
    </row>
    <row r="83" spans="1:20" x14ac:dyDescent="0.2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20" x14ac:dyDescent="0.2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20" x14ac:dyDescent="0.2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20" x14ac:dyDescent="0.2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20" x14ac:dyDescent="0.2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O87" t="s">
        <v>348</v>
      </c>
      <c r="Q87">
        <v>1</v>
      </c>
      <c r="S87">
        <v>1</v>
      </c>
      <c r="T87">
        <f>S87/128</f>
        <v>7.8125E-3</v>
      </c>
    </row>
    <row r="88" spans="1:20" x14ac:dyDescent="0.2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20" x14ac:dyDescent="0.2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20" x14ac:dyDescent="0.2">
      <c r="K90" s="2"/>
      <c r="L90" s="2"/>
    </row>
    <row r="91" spans="1:20" x14ac:dyDescent="0.2">
      <c r="K91" s="2"/>
      <c r="L91" s="2"/>
    </row>
    <row r="92" spans="1:20" x14ac:dyDescent="0.2">
      <c r="K92" s="2"/>
      <c r="L92" s="2"/>
      <c r="O92" t="s">
        <v>349</v>
      </c>
      <c r="Q92">
        <v>1</v>
      </c>
      <c r="S92">
        <v>1</v>
      </c>
      <c r="T92">
        <f>S92/128</f>
        <v>7.8125E-3</v>
      </c>
    </row>
    <row r="93" spans="1:20" x14ac:dyDescent="0.2">
      <c r="K93" s="2"/>
      <c r="L93" s="2"/>
    </row>
    <row r="94" spans="1:20" x14ac:dyDescent="0.2">
      <c r="K94" s="2"/>
      <c r="L94" s="2"/>
      <c r="O94" t="s">
        <v>350</v>
      </c>
      <c r="Q94">
        <v>3</v>
      </c>
      <c r="S94">
        <v>3</v>
      </c>
      <c r="T94">
        <f>S94/128</f>
        <v>2.34375E-2</v>
      </c>
    </row>
    <row r="95" spans="1:20" x14ac:dyDescent="0.2">
      <c r="K95" s="2"/>
      <c r="L95" s="2"/>
    </row>
    <row r="96" spans="1:20" x14ac:dyDescent="0.2">
      <c r="K96" s="2"/>
      <c r="L96" s="2"/>
      <c r="S96">
        <f>SUM(S55:S94)</f>
        <v>128</v>
      </c>
    </row>
    <row r="97" spans="11:12" x14ac:dyDescent="0.2">
      <c r="K97" s="2"/>
      <c r="L97" s="2"/>
    </row>
    <row r="98" spans="11:12" x14ac:dyDescent="0.2">
      <c r="K98" s="2"/>
      <c r="L98" s="2"/>
    </row>
    <row r="99" spans="11:12" x14ac:dyDescent="0.2">
      <c r="K99" s="2"/>
      <c r="L99" s="2"/>
    </row>
    <row r="100" spans="11:12" x14ac:dyDescent="0.2">
      <c r="K100" s="2"/>
      <c r="L100" s="2"/>
    </row>
    <row r="101" spans="11:12" x14ac:dyDescent="0.2">
      <c r="K101" s="2"/>
      <c r="L101" s="2"/>
    </row>
    <row r="102" spans="11:12" x14ac:dyDescent="0.2">
      <c r="K102" s="2"/>
      <c r="L102" s="2"/>
    </row>
    <row r="103" spans="11:12" x14ac:dyDescent="0.2">
      <c r="K103" s="2"/>
      <c r="L103" s="2"/>
    </row>
    <row r="104" spans="11:12" x14ac:dyDescent="0.2">
      <c r="K104" s="2"/>
      <c r="L104" s="2"/>
    </row>
    <row r="105" spans="11:12" x14ac:dyDescent="0.2">
      <c r="K105" s="2"/>
      <c r="L105" s="2"/>
    </row>
    <row r="106" spans="11:12" x14ac:dyDescent="0.2">
      <c r="K106" s="2"/>
      <c r="L106" s="2"/>
    </row>
    <row r="107" spans="11:12" x14ac:dyDescent="0.2">
      <c r="K107" s="2"/>
      <c r="L107" s="2"/>
    </row>
    <row r="108" spans="11:12" x14ac:dyDescent="0.2">
      <c r="K108" s="2"/>
      <c r="L108" s="2"/>
    </row>
    <row r="109" spans="11:12" x14ac:dyDescent="0.2">
      <c r="K109" s="2"/>
      <c r="L109" s="2"/>
    </row>
    <row r="110" spans="11:12" x14ac:dyDescent="0.2">
      <c r="K110" s="2"/>
      <c r="L110" s="2"/>
    </row>
    <row r="111" spans="11:12" x14ac:dyDescent="0.2">
      <c r="K111" s="2"/>
      <c r="L111" s="2"/>
    </row>
    <row r="112" spans="11:12" x14ac:dyDescent="0.2">
      <c r="K112" s="2"/>
      <c r="L112" s="2"/>
    </row>
  </sheetData>
  <sortState xmlns:xlrd2="http://schemas.microsoft.com/office/spreadsheetml/2017/richdata2" ref="A2:L190">
    <sortCondition descending="1" ref="I2:I19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3C1ED-E922-4645-A0C8-5C0F9A829DF0}">
  <dimension ref="A1:S77"/>
  <sheetViews>
    <sheetView tabSelected="1" workbookViewId="0">
      <selection activeCell="Q70" sqref="Q70"/>
    </sheetView>
  </sheetViews>
  <sheetFormatPr baseColWidth="10" defaultRowHeight="16" x14ac:dyDescent="0.2"/>
  <cols>
    <col min="1" max="1" width="31.33203125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287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261</v>
      </c>
      <c r="N1" s="1" t="s">
        <v>260</v>
      </c>
    </row>
    <row r="2" spans="1:14" x14ac:dyDescent="0.2">
      <c r="A2" s="1" t="s">
        <v>312</v>
      </c>
      <c r="B2" s="2" t="s">
        <v>16</v>
      </c>
      <c r="C2" s="2">
        <v>0.75</v>
      </c>
      <c r="D2" s="2">
        <v>0</v>
      </c>
      <c r="E2" s="2">
        <v>0</v>
      </c>
      <c r="F2" s="2">
        <v>0</v>
      </c>
      <c r="G2" s="2">
        <v>0</v>
      </c>
      <c r="H2" s="2">
        <v>0.01</v>
      </c>
      <c r="I2" s="2">
        <v>0</v>
      </c>
      <c r="J2" s="2">
        <v>0.53</v>
      </c>
      <c r="K2" s="2">
        <v>98.05</v>
      </c>
      <c r="L2" s="2">
        <v>0.01</v>
      </c>
      <c r="M2" s="2">
        <v>8105</v>
      </c>
      <c r="N2" s="2">
        <v>47.756</v>
      </c>
    </row>
    <row r="3" spans="1:14" x14ac:dyDescent="0.2">
      <c r="A3" s="1" t="s">
        <v>323</v>
      </c>
      <c r="B3" s="2" t="s">
        <v>16</v>
      </c>
      <c r="C3" s="2">
        <v>0.61</v>
      </c>
      <c r="D3" s="2">
        <v>0</v>
      </c>
      <c r="E3" s="2">
        <v>0</v>
      </c>
      <c r="F3" s="2">
        <v>0.04</v>
      </c>
      <c r="G3" s="2">
        <v>0</v>
      </c>
      <c r="H3" s="2">
        <v>0</v>
      </c>
      <c r="I3" s="2">
        <v>0</v>
      </c>
      <c r="J3" s="2">
        <v>0.46</v>
      </c>
      <c r="K3" s="2">
        <v>97.91</v>
      </c>
      <c r="L3" s="2">
        <v>0.04</v>
      </c>
      <c r="M3" s="2">
        <v>2635</v>
      </c>
      <c r="N3" s="2">
        <v>28.518000000000001</v>
      </c>
    </row>
    <row r="4" spans="1:14" x14ac:dyDescent="0.2">
      <c r="A4" s="1" t="s">
        <v>345</v>
      </c>
      <c r="B4" s="2" t="s">
        <v>16</v>
      </c>
      <c r="C4" s="2">
        <v>0.67</v>
      </c>
      <c r="D4" s="2">
        <v>0</v>
      </c>
      <c r="E4" s="2">
        <v>0.01</v>
      </c>
      <c r="F4" s="2">
        <v>0.02</v>
      </c>
      <c r="G4" s="2">
        <v>0</v>
      </c>
      <c r="H4" s="2">
        <v>0</v>
      </c>
      <c r="I4" s="2">
        <v>0</v>
      </c>
      <c r="J4" s="2">
        <v>0.46</v>
      </c>
      <c r="K4" s="2">
        <v>97.82</v>
      </c>
      <c r="L4" s="2">
        <v>0.01</v>
      </c>
      <c r="M4" s="2">
        <v>32685</v>
      </c>
      <c r="N4" s="2">
        <v>75.069999999999993</v>
      </c>
    </row>
    <row r="5" spans="1:14" x14ac:dyDescent="0.2">
      <c r="A5" s="1" t="s">
        <v>338</v>
      </c>
      <c r="B5" s="2" t="s">
        <v>16</v>
      </c>
      <c r="C5" s="2">
        <v>0.65</v>
      </c>
      <c r="D5" s="2">
        <v>0</v>
      </c>
      <c r="E5" s="2">
        <v>0</v>
      </c>
      <c r="F5" s="2">
        <v>0.02</v>
      </c>
      <c r="G5" s="2">
        <v>0</v>
      </c>
      <c r="H5" s="2">
        <v>0</v>
      </c>
      <c r="I5" s="2">
        <v>0</v>
      </c>
      <c r="J5" s="2">
        <v>0.46</v>
      </c>
      <c r="K5" s="2">
        <v>97.79</v>
      </c>
      <c r="L5" s="2">
        <v>0</v>
      </c>
      <c r="M5" s="2">
        <v>5666</v>
      </c>
      <c r="N5" s="2">
        <v>40.033999999999999</v>
      </c>
    </row>
    <row r="6" spans="1:14" x14ac:dyDescent="0.2">
      <c r="A6" s="1" t="s">
        <v>329</v>
      </c>
      <c r="B6" s="2" t="s">
        <v>16</v>
      </c>
      <c r="C6" s="2">
        <v>0.81</v>
      </c>
      <c r="D6" s="2">
        <v>0</v>
      </c>
      <c r="E6" s="2">
        <v>0.03</v>
      </c>
      <c r="F6" s="2">
        <v>0</v>
      </c>
      <c r="G6" s="2">
        <v>0</v>
      </c>
      <c r="H6" s="2">
        <v>0</v>
      </c>
      <c r="I6" s="2">
        <v>0</v>
      </c>
      <c r="J6" s="2">
        <v>0.45</v>
      </c>
      <c r="K6" s="2">
        <v>97.76</v>
      </c>
      <c r="L6" s="2">
        <v>0</v>
      </c>
      <c r="M6" s="2">
        <v>3081</v>
      </c>
      <c r="N6" s="2">
        <v>34.158000000000001</v>
      </c>
    </row>
    <row r="7" spans="1:14" x14ac:dyDescent="0.2">
      <c r="A7" s="1" t="s">
        <v>334</v>
      </c>
      <c r="B7" s="2" t="s">
        <v>16</v>
      </c>
      <c r="C7" s="2">
        <v>0.7</v>
      </c>
      <c r="D7" s="2">
        <v>0.01</v>
      </c>
      <c r="E7" s="2">
        <v>0.02</v>
      </c>
      <c r="F7" s="2">
        <v>0.02</v>
      </c>
      <c r="G7" s="2">
        <v>0</v>
      </c>
      <c r="H7" s="2">
        <v>0</v>
      </c>
      <c r="I7" s="2">
        <v>0.01</v>
      </c>
      <c r="J7" s="2">
        <v>0.51</v>
      </c>
      <c r="K7" s="2">
        <v>97.75</v>
      </c>
      <c r="L7" s="2">
        <v>0.01</v>
      </c>
      <c r="M7" s="2">
        <v>9258</v>
      </c>
      <c r="N7" s="2">
        <v>53.634999999999998</v>
      </c>
    </row>
    <row r="8" spans="1:14" x14ac:dyDescent="0.2">
      <c r="A8" s="1" t="s">
        <v>333</v>
      </c>
      <c r="B8" s="2" t="s">
        <v>16</v>
      </c>
      <c r="C8" s="2">
        <v>0.71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0.04</v>
      </c>
      <c r="J8" s="2">
        <v>0.8</v>
      </c>
      <c r="K8" s="2">
        <v>97.69</v>
      </c>
      <c r="L8" s="2">
        <v>0</v>
      </c>
      <c r="M8" s="2">
        <v>2250</v>
      </c>
      <c r="N8" s="2">
        <v>27.667999999999999</v>
      </c>
    </row>
    <row r="9" spans="1:14" x14ac:dyDescent="0.2">
      <c r="A9" s="1" t="s">
        <v>319</v>
      </c>
      <c r="B9" s="2" t="s">
        <v>16</v>
      </c>
      <c r="C9" s="2">
        <v>0.87</v>
      </c>
      <c r="D9" s="2">
        <v>0</v>
      </c>
      <c r="E9" s="2">
        <v>0</v>
      </c>
      <c r="F9" s="2">
        <v>0.01</v>
      </c>
      <c r="G9" s="2">
        <v>0</v>
      </c>
      <c r="H9" s="2">
        <v>0</v>
      </c>
      <c r="I9" s="2">
        <v>0.01</v>
      </c>
      <c r="J9" s="2">
        <v>0.44</v>
      </c>
      <c r="K9" s="2">
        <v>97.69</v>
      </c>
      <c r="L9" s="2">
        <v>0</v>
      </c>
      <c r="M9" s="2">
        <v>27617</v>
      </c>
      <c r="N9" s="2">
        <v>80.096999999999994</v>
      </c>
    </row>
    <row r="10" spans="1:14" x14ac:dyDescent="0.2">
      <c r="A10" s="1" t="s">
        <v>315</v>
      </c>
      <c r="B10" s="2" t="s">
        <v>16</v>
      </c>
      <c r="C10" s="2">
        <v>0.78</v>
      </c>
      <c r="D10" s="2">
        <v>0</v>
      </c>
      <c r="E10" s="2">
        <v>0.01</v>
      </c>
      <c r="F10" s="2">
        <v>0</v>
      </c>
      <c r="G10" s="2">
        <v>0</v>
      </c>
      <c r="H10" s="2">
        <v>0</v>
      </c>
      <c r="I10" s="2">
        <v>0.01</v>
      </c>
      <c r="J10" s="2">
        <v>0.47</v>
      </c>
      <c r="K10" s="2">
        <v>97.62</v>
      </c>
      <c r="L10" s="2">
        <v>0</v>
      </c>
      <c r="M10" s="2">
        <v>28142</v>
      </c>
      <c r="N10" s="2">
        <v>68.986000000000004</v>
      </c>
    </row>
    <row r="11" spans="1:14" x14ac:dyDescent="0.2">
      <c r="A11" s="1" t="s">
        <v>311</v>
      </c>
      <c r="B11" s="2" t="s">
        <v>16</v>
      </c>
      <c r="C11" s="2">
        <v>0.84</v>
      </c>
      <c r="D11" s="2">
        <v>0</v>
      </c>
      <c r="E11" s="2">
        <v>0.01</v>
      </c>
      <c r="F11" s="2">
        <v>0.03</v>
      </c>
      <c r="G11" s="2">
        <v>0</v>
      </c>
      <c r="H11" s="2">
        <v>0</v>
      </c>
      <c r="I11" s="2">
        <v>0.01</v>
      </c>
      <c r="J11" s="2">
        <v>0.5</v>
      </c>
      <c r="K11" s="2">
        <v>97.59</v>
      </c>
      <c r="L11" s="2">
        <v>0.02</v>
      </c>
      <c r="M11" s="2">
        <v>26115</v>
      </c>
      <c r="N11" s="2">
        <v>70.325000000000003</v>
      </c>
    </row>
    <row r="12" spans="1:14" x14ac:dyDescent="0.2">
      <c r="A12" s="1" t="s">
        <v>317</v>
      </c>
      <c r="B12" s="2" t="s">
        <v>16</v>
      </c>
      <c r="C12" s="2">
        <v>0.75</v>
      </c>
      <c r="D12" s="2">
        <v>0</v>
      </c>
      <c r="E12" s="2">
        <v>0.01</v>
      </c>
      <c r="F12" s="2">
        <v>0.03</v>
      </c>
      <c r="G12" s="2">
        <v>0</v>
      </c>
      <c r="H12" s="2">
        <v>0</v>
      </c>
      <c r="I12" s="2">
        <v>0</v>
      </c>
      <c r="J12" s="2">
        <v>0.59</v>
      </c>
      <c r="K12" s="2">
        <v>97.59</v>
      </c>
      <c r="L12" s="2">
        <v>0.01</v>
      </c>
      <c r="M12" s="2">
        <v>27417</v>
      </c>
      <c r="N12" s="2">
        <v>72.091999999999999</v>
      </c>
    </row>
    <row r="13" spans="1:14" x14ac:dyDescent="0.2">
      <c r="A13" s="1" t="s">
        <v>309</v>
      </c>
      <c r="B13" s="2" t="s">
        <v>16</v>
      </c>
      <c r="C13" s="2">
        <v>0.8</v>
      </c>
      <c r="D13" s="2">
        <v>0</v>
      </c>
      <c r="E13" s="2">
        <v>0</v>
      </c>
      <c r="F13" s="2">
        <v>0.01</v>
      </c>
      <c r="G13" s="2">
        <v>0</v>
      </c>
      <c r="H13" s="2">
        <v>0</v>
      </c>
      <c r="I13" s="2">
        <v>0.01</v>
      </c>
      <c r="J13" s="2">
        <v>0.56000000000000005</v>
      </c>
      <c r="K13" s="2">
        <v>97.53</v>
      </c>
      <c r="L13" s="2">
        <v>0.01</v>
      </c>
      <c r="M13" s="2">
        <v>34371</v>
      </c>
      <c r="N13" s="2">
        <v>73.947999999999993</v>
      </c>
    </row>
    <row r="14" spans="1:14" x14ac:dyDescent="0.2">
      <c r="A14" s="1" t="s">
        <v>308</v>
      </c>
      <c r="B14" s="2" t="s">
        <v>16</v>
      </c>
      <c r="C14" s="2">
        <v>0.77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0.02</v>
      </c>
      <c r="J14" s="2">
        <v>0.5</v>
      </c>
      <c r="K14" s="2">
        <v>97.52</v>
      </c>
      <c r="L14" s="2">
        <v>0.04</v>
      </c>
      <c r="M14" s="2">
        <v>5205</v>
      </c>
      <c r="N14" s="2">
        <v>40.103000000000002</v>
      </c>
    </row>
    <row r="15" spans="1:14" x14ac:dyDescent="0.2">
      <c r="A15" s="1" t="s">
        <v>291</v>
      </c>
      <c r="B15" s="2" t="s">
        <v>16</v>
      </c>
      <c r="C15" s="2">
        <v>0.84</v>
      </c>
      <c r="D15" s="2">
        <v>0</v>
      </c>
      <c r="E15" s="2">
        <v>0.01</v>
      </c>
      <c r="F15" s="2">
        <v>0.01</v>
      </c>
      <c r="G15" s="2">
        <v>0</v>
      </c>
      <c r="H15" s="2">
        <v>0</v>
      </c>
      <c r="I15" s="2">
        <v>0</v>
      </c>
      <c r="J15" s="2">
        <v>0.6</v>
      </c>
      <c r="K15" s="2">
        <v>97.52</v>
      </c>
      <c r="L15" s="2">
        <v>0</v>
      </c>
      <c r="M15" s="2">
        <v>10987</v>
      </c>
      <c r="N15" s="2">
        <v>49.323999999999998</v>
      </c>
    </row>
    <row r="16" spans="1:14" x14ac:dyDescent="0.2">
      <c r="A16" s="1" t="s">
        <v>305</v>
      </c>
      <c r="B16" s="2" t="s">
        <v>16</v>
      </c>
      <c r="C16" s="2">
        <v>0.83</v>
      </c>
      <c r="D16" s="2">
        <v>0</v>
      </c>
      <c r="E16" s="2">
        <v>0</v>
      </c>
      <c r="F16" s="2">
        <v>0.01</v>
      </c>
      <c r="G16" s="2">
        <v>0</v>
      </c>
      <c r="H16" s="2">
        <v>0</v>
      </c>
      <c r="I16" s="2">
        <v>0</v>
      </c>
      <c r="J16" s="2">
        <v>0.41</v>
      </c>
      <c r="K16" s="2">
        <v>97.52</v>
      </c>
      <c r="L16" s="2">
        <v>0.02</v>
      </c>
      <c r="M16" s="2">
        <v>18337</v>
      </c>
      <c r="N16" s="2">
        <v>62.503999999999998</v>
      </c>
    </row>
    <row r="17" spans="1:14" x14ac:dyDescent="0.2">
      <c r="A17" s="1" t="s">
        <v>297</v>
      </c>
      <c r="B17" s="2" t="s">
        <v>16</v>
      </c>
      <c r="C17" s="2">
        <v>0.78</v>
      </c>
      <c r="D17" s="2">
        <v>0</v>
      </c>
      <c r="E17" s="2">
        <v>0</v>
      </c>
      <c r="F17" s="2">
        <v>0.01</v>
      </c>
      <c r="G17" s="2">
        <v>0</v>
      </c>
      <c r="H17" s="2">
        <v>0</v>
      </c>
      <c r="I17" s="2">
        <v>0</v>
      </c>
      <c r="J17" s="2">
        <v>0.55000000000000004</v>
      </c>
      <c r="K17" s="2">
        <v>97.51</v>
      </c>
      <c r="L17" s="2">
        <v>0</v>
      </c>
      <c r="M17" s="2">
        <v>29310</v>
      </c>
      <c r="N17" s="2">
        <v>78.759</v>
      </c>
    </row>
    <row r="18" spans="1:14" x14ac:dyDescent="0.2">
      <c r="A18" s="1" t="s">
        <v>303</v>
      </c>
      <c r="B18" s="2" t="s">
        <v>16</v>
      </c>
      <c r="C18" s="2">
        <v>0.82</v>
      </c>
      <c r="D18" s="2">
        <v>0</v>
      </c>
      <c r="E18" s="2">
        <v>0</v>
      </c>
      <c r="F18" s="2">
        <v>0.03</v>
      </c>
      <c r="G18" s="2">
        <v>0</v>
      </c>
      <c r="H18" s="2">
        <v>0</v>
      </c>
      <c r="I18" s="2">
        <v>0.01</v>
      </c>
      <c r="J18" s="2">
        <v>0.45</v>
      </c>
      <c r="K18" s="2">
        <v>97.48</v>
      </c>
      <c r="L18" s="2">
        <v>0.01</v>
      </c>
      <c r="M18" s="2">
        <v>14576</v>
      </c>
      <c r="N18" s="2">
        <v>55.993000000000002</v>
      </c>
    </row>
    <row r="19" spans="1:14" x14ac:dyDescent="0.2">
      <c r="A19" s="1" t="s">
        <v>324</v>
      </c>
      <c r="B19" s="2" t="s">
        <v>16</v>
      </c>
      <c r="C19" s="2">
        <v>0.77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0.57999999999999996</v>
      </c>
      <c r="K19" s="2">
        <v>97.48</v>
      </c>
      <c r="L19" s="2">
        <v>0.01</v>
      </c>
      <c r="M19" s="2">
        <v>29453</v>
      </c>
      <c r="N19" s="2">
        <v>80.082999999999998</v>
      </c>
    </row>
    <row r="20" spans="1:14" x14ac:dyDescent="0.2">
      <c r="A20" s="1" t="s">
        <v>289</v>
      </c>
      <c r="B20" s="2" t="s">
        <v>16</v>
      </c>
      <c r="C20" s="2">
        <v>0.76</v>
      </c>
      <c r="D20" s="2">
        <v>0</v>
      </c>
      <c r="E20" s="2">
        <v>0</v>
      </c>
      <c r="F20" s="2">
        <v>0.01</v>
      </c>
      <c r="G20" s="2">
        <v>0</v>
      </c>
      <c r="H20" s="2">
        <v>0</v>
      </c>
      <c r="I20" s="2">
        <v>0.01</v>
      </c>
      <c r="J20" s="2">
        <v>0.65</v>
      </c>
      <c r="K20" s="2">
        <v>97.46</v>
      </c>
      <c r="L20" s="2">
        <v>0</v>
      </c>
      <c r="M20" s="2">
        <v>7723</v>
      </c>
      <c r="N20" s="2">
        <v>44.598999999999997</v>
      </c>
    </row>
    <row r="21" spans="1:14" x14ac:dyDescent="0.2">
      <c r="A21" s="1" t="s">
        <v>322</v>
      </c>
      <c r="B21" s="2" t="s">
        <v>16</v>
      </c>
      <c r="C21" s="2">
        <v>0.96</v>
      </c>
      <c r="D21" s="2">
        <v>0</v>
      </c>
      <c r="E21" s="2">
        <v>0.01</v>
      </c>
      <c r="F21" s="2">
        <v>0.03</v>
      </c>
      <c r="G21" s="2">
        <v>0</v>
      </c>
      <c r="H21" s="2">
        <v>0</v>
      </c>
      <c r="I21" s="2">
        <v>0.03</v>
      </c>
      <c r="J21" s="2">
        <v>0.52</v>
      </c>
      <c r="K21" s="2">
        <v>97.46</v>
      </c>
      <c r="L21" s="2">
        <v>0.02</v>
      </c>
      <c r="M21" s="2">
        <v>10776</v>
      </c>
      <c r="N21" s="2">
        <v>50.899000000000001</v>
      </c>
    </row>
    <row r="22" spans="1:14" x14ac:dyDescent="0.2">
      <c r="A22" s="1" t="s">
        <v>296</v>
      </c>
      <c r="B22" s="2" t="s">
        <v>16</v>
      </c>
      <c r="C22" s="2">
        <v>0.79</v>
      </c>
      <c r="D22" s="2">
        <v>0</v>
      </c>
      <c r="E22" s="2">
        <v>0</v>
      </c>
      <c r="F22" s="2">
        <v>0.01</v>
      </c>
      <c r="G22" s="2">
        <v>0</v>
      </c>
      <c r="H22" s="2">
        <v>0</v>
      </c>
      <c r="I22" s="2">
        <v>0</v>
      </c>
      <c r="J22" s="2">
        <v>0.61</v>
      </c>
      <c r="K22" s="2">
        <v>97.45</v>
      </c>
      <c r="L22" s="2">
        <v>0.03</v>
      </c>
      <c r="M22" s="2">
        <v>11674</v>
      </c>
      <c r="N22" s="2">
        <v>56.902999999999999</v>
      </c>
    </row>
    <row r="23" spans="1:14" x14ac:dyDescent="0.2">
      <c r="A23" s="1" t="s">
        <v>288</v>
      </c>
      <c r="B23" s="2" t="s">
        <v>16</v>
      </c>
      <c r="C23" s="2">
        <v>0.84</v>
      </c>
      <c r="D23" s="2">
        <v>0</v>
      </c>
      <c r="E23" s="2">
        <v>0.03</v>
      </c>
      <c r="F23" s="2">
        <v>0.01</v>
      </c>
      <c r="G23" s="2">
        <v>0</v>
      </c>
      <c r="H23" s="2">
        <v>0</v>
      </c>
      <c r="I23" s="2">
        <v>0.01</v>
      </c>
      <c r="J23" s="2">
        <v>0.6</v>
      </c>
      <c r="K23" s="2">
        <v>97.44</v>
      </c>
      <c r="L23" s="2">
        <v>0.03</v>
      </c>
      <c r="M23" s="2">
        <v>15749</v>
      </c>
      <c r="N23" s="2">
        <v>52.783000000000001</v>
      </c>
    </row>
    <row r="24" spans="1:14" x14ac:dyDescent="0.2">
      <c r="A24" s="1" t="s">
        <v>342</v>
      </c>
      <c r="B24" s="2" t="s">
        <v>16</v>
      </c>
      <c r="C24" s="2">
        <v>0.84</v>
      </c>
      <c r="D24" s="2">
        <v>0</v>
      </c>
      <c r="E24" s="2">
        <v>0.03</v>
      </c>
      <c r="F24" s="2">
        <v>0</v>
      </c>
      <c r="G24" s="2">
        <v>0.03</v>
      </c>
      <c r="H24" s="2">
        <v>0</v>
      </c>
      <c r="I24" s="2">
        <v>0</v>
      </c>
      <c r="J24" s="2">
        <v>0.59</v>
      </c>
      <c r="K24" s="2">
        <v>97.35</v>
      </c>
      <c r="L24" s="2">
        <v>0.06</v>
      </c>
      <c r="M24" s="2">
        <v>3549</v>
      </c>
      <c r="N24" s="2">
        <v>33.878</v>
      </c>
    </row>
    <row r="25" spans="1:14" x14ac:dyDescent="0.2">
      <c r="A25" s="1" t="s">
        <v>313</v>
      </c>
      <c r="B25" s="2" t="s">
        <v>16</v>
      </c>
      <c r="C25" s="2">
        <v>0.8</v>
      </c>
      <c r="D25" s="2">
        <v>0</v>
      </c>
      <c r="E25" s="2">
        <v>0</v>
      </c>
      <c r="F25" s="2">
        <v>0.01</v>
      </c>
      <c r="G25" s="2">
        <v>0</v>
      </c>
      <c r="H25" s="2">
        <v>0</v>
      </c>
      <c r="I25" s="2">
        <v>0.01</v>
      </c>
      <c r="J25" s="2">
        <v>0.68</v>
      </c>
      <c r="K25" s="2">
        <v>97.34</v>
      </c>
      <c r="L25" s="2">
        <v>0.01</v>
      </c>
      <c r="M25" s="2">
        <v>27107</v>
      </c>
      <c r="N25" s="2">
        <v>71.417000000000002</v>
      </c>
    </row>
    <row r="26" spans="1:14" x14ac:dyDescent="0.2">
      <c r="A26" s="1" t="s">
        <v>295</v>
      </c>
      <c r="B26" s="2" t="s">
        <v>16</v>
      </c>
      <c r="C26" s="2">
        <v>0.98</v>
      </c>
      <c r="D26" s="2">
        <v>0</v>
      </c>
      <c r="E26" s="2">
        <v>0.01</v>
      </c>
      <c r="F26" s="2">
        <v>0.02</v>
      </c>
      <c r="G26" s="2">
        <v>0</v>
      </c>
      <c r="H26" s="2">
        <v>0</v>
      </c>
      <c r="I26" s="2">
        <v>0.01</v>
      </c>
      <c r="J26" s="2">
        <v>0.57999999999999996</v>
      </c>
      <c r="K26" s="2">
        <v>97.3</v>
      </c>
      <c r="L26" s="2">
        <v>0.02</v>
      </c>
      <c r="M26" s="2">
        <v>10960</v>
      </c>
      <c r="N26" s="2">
        <v>53.134</v>
      </c>
    </row>
    <row r="27" spans="1:14" x14ac:dyDescent="0.2">
      <c r="A27" s="1" t="s">
        <v>290</v>
      </c>
      <c r="B27" s="2" t="s">
        <v>16</v>
      </c>
      <c r="C27" s="2">
        <v>0.88</v>
      </c>
      <c r="D27" s="2">
        <v>0</v>
      </c>
      <c r="E27" s="2">
        <v>0.01</v>
      </c>
      <c r="F27" s="2">
        <v>0.02</v>
      </c>
      <c r="G27" s="2">
        <v>0</v>
      </c>
      <c r="H27" s="2">
        <v>0.01</v>
      </c>
      <c r="I27" s="2">
        <v>0.02</v>
      </c>
      <c r="J27" s="2">
        <v>0.64</v>
      </c>
      <c r="K27" s="2">
        <v>97.28</v>
      </c>
      <c r="L27" s="2">
        <v>0.01</v>
      </c>
      <c r="M27" s="2">
        <v>17643</v>
      </c>
      <c r="N27" s="2">
        <v>62.085000000000001</v>
      </c>
    </row>
    <row r="28" spans="1:14" x14ac:dyDescent="0.2">
      <c r="A28" s="1" t="s">
        <v>320</v>
      </c>
      <c r="B28" s="2" t="s">
        <v>16</v>
      </c>
      <c r="C28" s="2">
        <v>0.97</v>
      </c>
      <c r="D28" s="2">
        <v>0</v>
      </c>
      <c r="E28" s="2">
        <v>0.02</v>
      </c>
      <c r="F28" s="2">
        <v>0.01</v>
      </c>
      <c r="G28" s="2">
        <v>0</v>
      </c>
      <c r="H28" s="2">
        <v>0.01</v>
      </c>
      <c r="I28" s="2">
        <v>0.01</v>
      </c>
      <c r="J28" s="2">
        <v>0.62</v>
      </c>
      <c r="K28" s="2">
        <v>97.26</v>
      </c>
      <c r="L28" s="2">
        <v>0.01</v>
      </c>
      <c r="M28" s="2">
        <v>21019</v>
      </c>
      <c r="N28" s="2">
        <v>65.965999999999994</v>
      </c>
    </row>
    <row r="29" spans="1:14" x14ac:dyDescent="0.2">
      <c r="A29" s="1" t="s">
        <v>318</v>
      </c>
      <c r="B29" s="2" t="s">
        <v>16</v>
      </c>
      <c r="C29" s="2">
        <v>0.97</v>
      </c>
      <c r="D29" s="2">
        <v>0</v>
      </c>
      <c r="E29" s="2">
        <v>0</v>
      </c>
      <c r="F29" s="2">
        <v>0.04</v>
      </c>
      <c r="G29" s="2">
        <v>0</v>
      </c>
      <c r="H29" s="2">
        <v>0</v>
      </c>
      <c r="I29" s="2">
        <v>0</v>
      </c>
      <c r="J29" s="2">
        <v>0.59</v>
      </c>
      <c r="K29" s="2">
        <v>97.23</v>
      </c>
      <c r="L29" s="2">
        <v>0.01</v>
      </c>
      <c r="M29" s="2">
        <v>8584</v>
      </c>
      <c r="N29" s="2">
        <v>52.753</v>
      </c>
    </row>
    <row r="30" spans="1:14" x14ac:dyDescent="0.2">
      <c r="A30" s="1" t="s">
        <v>321</v>
      </c>
      <c r="B30" s="2" t="s">
        <v>16</v>
      </c>
      <c r="C30" s="2">
        <v>0.81</v>
      </c>
      <c r="D30" s="2">
        <v>0</v>
      </c>
      <c r="E30" s="2">
        <v>0</v>
      </c>
      <c r="F30" s="2">
        <v>0.01</v>
      </c>
      <c r="G30" s="2">
        <v>0</v>
      </c>
      <c r="H30" s="2">
        <v>0.02</v>
      </c>
      <c r="I30" s="2">
        <v>0</v>
      </c>
      <c r="J30" s="2">
        <v>0.77</v>
      </c>
      <c r="K30" s="2">
        <v>97.23</v>
      </c>
      <c r="L30" s="2">
        <v>0.02</v>
      </c>
      <c r="M30" s="2">
        <v>11714</v>
      </c>
      <c r="N30" s="2">
        <v>51.91</v>
      </c>
    </row>
    <row r="31" spans="1:14" x14ac:dyDescent="0.2">
      <c r="A31" s="1" t="s">
        <v>316</v>
      </c>
      <c r="B31" s="2" t="s">
        <v>16</v>
      </c>
      <c r="C31" s="2">
        <v>0.94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0.64</v>
      </c>
      <c r="K31" s="2">
        <v>97.22</v>
      </c>
      <c r="L31" s="2">
        <v>0</v>
      </c>
      <c r="M31" s="2">
        <v>2990</v>
      </c>
      <c r="N31" s="2">
        <v>27.49</v>
      </c>
    </row>
    <row r="32" spans="1:14" x14ac:dyDescent="0.2">
      <c r="A32" s="1" t="s">
        <v>337</v>
      </c>
      <c r="B32" s="2" t="s">
        <v>16</v>
      </c>
      <c r="C32" s="2">
        <v>0.84</v>
      </c>
      <c r="D32" s="2">
        <v>0</v>
      </c>
      <c r="E32" s="2">
        <v>0.01</v>
      </c>
      <c r="F32" s="2">
        <v>0</v>
      </c>
      <c r="G32" s="2">
        <v>0</v>
      </c>
      <c r="H32" s="2">
        <v>0</v>
      </c>
      <c r="I32" s="2">
        <v>0.01</v>
      </c>
      <c r="J32" s="2">
        <v>0.77</v>
      </c>
      <c r="K32" s="2">
        <v>97.15</v>
      </c>
      <c r="L32" s="2">
        <v>0.02</v>
      </c>
      <c r="M32" s="2">
        <v>32258</v>
      </c>
      <c r="N32" s="2">
        <v>75.195999999999998</v>
      </c>
    </row>
    <row r="33" spans="1:19" x14ac:dyDescent="0.2">
      <c r="A33" s="1" t="s">
        <v>335</v>
      </c>
      <c r="B33" s="2" t="s">
        <v>16</v>
      </c>
      <c r="C33" s="2">
        <v>1.06</v>
      </c>
      <c r="D33" s="2">
        <v>0</v>
      </c>
      <c r="E33" s="2">
        <v>0.01</v>
      </c>
      <c r="F33" s="2">
        <v>0</v>
      </c>
      <c r="G33" s="2">
        <v>0</v>
      </c>
      <c r="H33" s="2">
        <v>0.01</v>
      </c>
      <c r="I33" s="2">
        <v>0</v>
      </c>
      <c r="J33" s="2">
        <v>0.76</v>
      </c>
      <c r="K33" s="2">
        <v>96.98</v>
      </c>
      <c r="L33" s="2">
        <v>0.01</v>
      </c>
      <c r="M33" s="2">
        <v>9075</v>
      </c>
      <c r="N33" s="2">
        <v>47.091000000000001</v>
      </c>
    </row>
    <row r="34" spans="1:19" x14ac:dyDescent="0.2">
      <c r="A34" s="1" t="s">
        <v>330</v>
      </c>
      <c r="B34" s="2" t="s">
        <v>16</v>
      </c>
      <c r="C34" s="2">
        <v>1.0900000000000001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0.74</v>
      </c>
      <c r="K34" s="2">
        <v>96.83</v>
      </c>
      <c r="L34" s="2">
        <v>0.05</v>
      </c>
      <c r="M34" s="2">
        <v>2020</v>
      </c>
      <c r="N34" s="2">
        <v>25.553999999999998</v>
      </c>
    </row>
    <row r="35" spans="1:19" x14ac:dyDescent="0.2">
      <c r="A35" s="1" t="s">
        <v>294</v>
      </c>
      <c r="B35" s="2" t="s">
        <v>16</v>
      </c>
      <c r="C35" s="2">
        <v>0.82</v>
      </c>
      <c r="D35" s="2">
        <v>0</v>
      </c>
      <c r="E35" s="2">
        <v>0.01</v>
      </c>
      <c r="F35" s="2">
        <v>0.01</v>
      </c>
      <c r="G35" s="2">
        <v>0</v>
      </c>
      <c r="H35" s="2">
        <v>0</v>
      </c>
      <c r="I35" s="2">
        <v>0.02</v>
      </c>
      <c r="J35" s="2">
        <v>0.52</v>
      </c>
      <c r="K35" s="2">
        <v>93.88</v>
      </c>
      <c r="L35" s="2">
        <v>3.53</v>
      </c>
      <c r="M35" s="2">
        <v>26865</v>
      </c>
      <c r="N35" s="2">
        <v>77.051000000000002</v>
      </c>
      <c r="Q35" t="s">
        <v>351</v>
      </c>
      <c r="S35">
        <v>34</v>
      </c>
    </row>
    <row r="36" spans="1:19" x14ac:dyDescent="0.2">
      <c r="A36" s="1" t="s">
        <v>293</v>
      </c>
      <c r="B36" s="2" t="s">
        <v>16</v>
      </c>
      <c r="C36" s="2">
        <v>0.46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48.79</v>
      </c>
      <c r="K36" s="2">
        <v>48.99</v>
      </c>
      <c r="L36" s="2">
        <v>0</v>
      </c>
      <c r="M36" s="2">
        <v>3480</v>
      </c>
      <c r="N36" s="2">
        <v>25.213999999999999</v>
      </c>
      <c r="Q36" t="s">
        <v>352</v>
      </c>
      <c r="S36">
        <v>3</v>
      </c>
    </row>
    <row r="37" spans="1:19" x14ac:dyDescent="0.2">
      <c r="A37" s="1" t="s">
        <v>327</v>
      </c>
      <c r="B37" s="2" t="s">
        <v>16</v>
      </c>
      <c r="C37" s="2">
        <v>0.72</v>
      </c>
      <c r="D37" s="2">
        <v>0</v>
      </c>
      <c r="E37" s="2">
        <v>0</v>
      </c>
      <c r="F37" s="2">
        <v>0.03</v>
      </c>
      <c r="G37" s="2">
        <v>0</v>
      </c>
      <c r="H37" s="2">
        <v>0</v>
      </c>
      <c r="I37" s="2">
        <v>0</v>
      </c>
      <c r="J37" s="2">
        <v>0.49</v>
      </c>
      <c r="K37" s="2">
        <v>48.78</v>
      </c>
      <c r="L37" s="2">
        <v>48.45</v>
      </c>
      <c r="M37" s="2">
        <v>3042</v>
      </c>
      <c r="N37" s="2">
        <v>30.077000000000002</v>
      </c>
      <c r="Q37" t="s">
        <v>353</v>
      </c>
      <c r="S37">
        <v>1</v>
      </c>
    </row>
    <row r="38" spans="1:19" x14ac:dyDescent="0.2">
      <c r="A38" s="1" t="s">
        <v>299</v>
      </c>
      <c r="B38" s="2" t="s">
        <v>16</v>
      </c>
      <c r="C38" s="2">
        <v>0.41</v>
      </c>
      <c r="D38" s="2">
        <v>0</v>
      </c>
      <c r="E38" s="2">
        <v>0.01</v>
      </c>
      <c r="F38" s="2">
        <v>0.01</v>
      </c>
      <c r="G38" s="2">
        <v>0</v>
      </c>
      <c r="H38" s="2">
        <v>0</v>
      </c>
      <c r="I38" s="2">
        <v>0</v>
      </c>
      <c r="J38" s="2">
        <v>50.58</v>
      </c>
      <c r="K38" s="2">
        <v>47.74</v>
      </c>
      <c r="L38" s="2">
        <v>0</v>
      </c>
      <c r="M38" s="2">
        <v>16792</v>
      </c>
      <c r="N38" s="2">
        <v>62.209000000000003</v>
      </c>
    </row>
    <row r="39" spans="1:19" x14ac:dyDescent="0.2">
      <c r="A39" s="1" t="s">
        <v>304</v>
      </c>
      <c r="B39" s="2" t="s">
        <v>16</v>
      </c>
      <c r="C39" s="2">
        <v>0.43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43.43</v>
      </c>
      <c r="K39" s="2">
        <v>54.37</v>
      </c>
      <c r="L39" s="2">
        <v>0</v>
      </c>
      <c r="M39" s="2">
        <v>3456</v>
      </c>
      <c r="N39" s="2">
        <v>29.356999999999999</v>
      </c>
      <c r="S39">
        <f>SUM(S35:S37)</f>
        <v>38</v>
      </c>
    </row>
    <row r="40" spans="1:19" x14ac:dyDescent="0.2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3" spans="1:19" x14ac:dyDescent="0.2">
      <c r="A43" s="1" t="s">
        <v>307</v>
      </c>
      <c r="B43" s="2" t="s">
        <v>16</v>
      </c>
      <c r="C43" s="2">
        <v>41.14</v>
      </c>
      <c r="D43" s="2">
        <v>0</v>
      </c>
      <c r="E43" s="2">
        <v>0.01</v>
      </c>
      <c r="F43" s="2">
        <v>0.01</v>
      </c>
      <c r="G43" s="2">
        <v>0</v>
      </c>
      <c r="H43" s="2">
        <v>0</v>
      </c>
      <c r="I43" s="2">
        <v>0</v>
      </c>
      <c r="J43" s="2">
        <v>0.35</v>
      </c>
      <c r="K43" s="2">
        <v>56.79</v>
      </c>
      <c r="L43" s="2">
        <v>0.03</v>
      </c>
      <c r="M43" s="2">
        <v>6600</v>
      </c>
      <c r="N43" s="2">
        <v>41.838000000000001</v>
      </c>
    </row>
    <row r="44" spans="1:19" x14ac:dyDescent="0.2">
      <c r="A44" s="1" t="s">
        <v>326</v>
      </c>
      <c r="B44" s="2" t="s">
        <v>16</v>
      </c>
      <c r="C44" s="2">
        <v>47.54</v>
      </c>
      <c r="D44" s="2">
        <v>0</v>
      </c>
      <c r="E44" s="2">
        <v>0.02</v>
      </c>
      <c r="F44" s="2">
        <v>0</v>
      </c>
      <c r="G44" s="2">
        <v>0</v>
      </c>
      <c r="H44" s="2">
        <v>0</v>
      </c>
      <c r="I44" s="2">
        <v>0.01</v>
      </c>
      <c r="J44" s="2">
        <v>0.65</v>
      </c>
      <c r="K44" s="2">
        <v>50.23</v>
      </c>
      <c r="L44" s="2">
        <v>0</v>
      </c>
      <c r="M44" s="2">
        <v>15657</v>
      </c>
      <c r="N44" s="2">
        <v>61.777000000000001</v>
      </c>
    </row>
    <row r="45" spans="1:19" x14ac:dyDescent="0.2">
      <c r="A45" s="1" t="s">
        <v>336</v>
      </c>
      <c r="B45" s="2" t="s">
        <v>16</v>
      </c>
      <c r="C45" s="2">
        <v>49.59</v>
      </c>
      <c r="D45" s="2">
        <v>0</v>
      </c>
      <c r="E45" s="2">
        <v>0.04</v>
      </c>
      <c r="F45" s="2">
        <v>0</v>
      </c>
      <c r="G45" s="2">
        <v>0</v>
      </c>
      <c r="H45" s="2">
        <v>0.02</v>
      </c>
      <c r="I45" s="2">
        <v>0.02</v>
      </c>
      <c r="J45" s="2">
        <v>0.25</v>
      </c>
      <c r="K45" s="2">
        <v>49.1</v>
      </c>
      <c r="L45" s="2">
        <v>0</v>
      </c>
      <c r="M45" s="2">
        <v>5265</v>
      </c>
      <c r="N45" s="2">
        <v>40.530999999999999</v>
      </c>
    </row>
    <row r="46" spans="1:19" x14ac:dyDescent="0.2">
      <c r="A46" s="1" t="s">
        <v>340</v>
      </c>
      <c r="B46" s="2" t="s">
        <v>16</v>
      </c>
      <c r="C46" s="2">
        <v>0.48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0.22</v>
      </c>
      <c r="K46" s="2">
        <v>49</v>
      </c>
      <c r="L46" s="2">
        <v>0</v>
      </c>
      <c r="M46" s="2">
        <v>2306</v>
      </c>
      <c r="N46" s="2">
        <v>24.315999999999999</v>
      </c>
    </row>
    <row r="47" spans="1:19" x14ac:dyDescent="0.2">
      <c r="A47" s="1" t="s">
        <v>331</v>
      </c>
      <c r="B47" s="2" t="s">
        <v>16</v>
      </c>
      <c r="C47" s="2">
        <v>49.5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0.28000000000000003</v>
      </c>
      <c r="K47" s="2">
        <v>48.85</v>
      </c>
      <c r="L47" s="2">
        <v>0.01</v>
      </c>
      <c r="M47" s="2">
        <v>14229</v>
      </c>
      <c r="N47" s="2">
        <v>60.628</v>
      </c>
    </row>
    <row r="48" spans="1:19" x14ac:dyDescent="0.2">
      <c r="A48" s="1" t="s">
        <v>344</v>
      </c>
      <c r="B48" s="2" t="s">
        <v>16</v>
      </c>
      <c r="C48" s="2">
        <v>49.67</v>
      </c>
      <c r="D48" s="2">
        <v>0</v>
      </c>
      <c r="E48" s="2">
        <v>0.01</v>
      </c>
      <c r="F48" s="2">
        <v>0.02</v>
      </c>
      <c r="G48" s="2">
        <v>0</v>
      </c>
      <c r="H48" s="2">
        <v>0.01</v>
      </c>
      <c r="I48" s="2">
        <v>0</v>
      </c>
      <c r="J48" s="2">
        <v>0.28000000000000003</v>
      </c>
      <c r="K48" s="2">
        <v>48.63</v>
      </c>
      <c r="L48" s="2">
        <v>0</v>
      </c>
      <c r="M48" s="2">
        <v>27963</v>
      </c>
      <c r="N48" s="2">
        <v>72.516999999999996</v>
      </c>
    </row>
    <row r="49" spans="1:19" x14ac:dyDescent="0.2">
      <c r="A49" s="1" t="s">
        <v>306</v>
      </c>
      <c r="B49" s="2" t="s">
        <v>16</v>
      </c>
      <c r="C49" s="2">
        <v>0.44</v>
      </c>
      <c r="D49" s="2">
        <v>0</v>
      </c>
      <c r="E49" s="2">
        <v>0.01</v>
      </c>
      <c r="F49" s="2">
        <v>0</v>
      </c>
      <c r="G49" s="2">
        <v>0</v>
      </c>
      <c r="H49" s="2">
        <v>0</v>
      </c>
      <c r="I49" s="2">
        <v>0</v>
      </c>
      <c r="J49" s="2">
        <v>0.28000000000000003</v>
      </c>
      <c r="K49" s="2">
        <v>48.62</v>
      </c>
      <c r="L49" s="2">
        <v>0.01</v>
      </c>
      <c r="M49" s="2">
        <v>23551</v>
      </c>
      <c r="N49" s="2">
        <v>70.698999999999998</v>
      </c>
    </row>
    <row r="50" spans="1:19" x14ac:dyDescent="0.2">
      <c r="A50" s="1" t="s">
        <v>302</v>
      </c>
      <c r="B50" s="2" t="s">
        <v>16</v>
      </c>
      <c r="C50" s="2">
        <v>49.86</v>
      </c>
      <c r="D50" s="2">
        <v>0</v>
      </c>
      <c r="E50" s="2">
        <v>0</v>
      </c>
      <c r="F50" s="2">
        <v>0</v>
      </c>
      <c r="G50" s="2">
        <v>0</v>
      </c>
      <c r="H50" s="2">
        <v>0.01</v>
      </c>
      <c r="I50" s="2">
        <v>0.01</v>
      </c>
      <c r="J50" s="2">
        <v>0.25</v>
      </c>
      <c r="K50" s="2">
        <v>48.61</v>
      </c>
      <c r="L50" s="2">
        <v>0.01</v>
      </c>
      <c r="M50" s="2">
        <v>26838</v>
      </c>
      <c r="N50" s="2">
        <v>70.256</v>
      </c>
    </row>
    <row r="51" spans="1:19" x14ac:dyDescent="0.2">
      <c r="A51" s="1" t="s">
        <v>328</v>
      </c>
      <c r="B51" s="2" t="s">
        <v>16</v>
      </c>
      <c r="C51" s="2">
        <v>0.48</v>
      </c>
      <c r="D51" s="2">
        <v>0</v>
      </c>
      <c r="E51" s="2">
        <v>0.01</v>
      </c>
      <c r="F51" s="2">
        <v>0</v>
      </c>
      <c r="G51" s="2">
        <v>0</v>
      </c>
      <c r="H51" s="2">
        <v>0</v>
      </c>
      <c r="I51" s="2">
        <v>0</v>
      </c>
      <c r="J51" s="2">
        <v>0.2</v>
      </c>
      <c r="K51" s="2">
        <v>48.35</v>
      </c>
      <c r="L51" s="2">
        <v>0.01</v>
      </c>
      <c r="M51" s="2">
        <v>16694</v>
      </c>
      <c r="N51" s="2">
        <v>66.924999999999997</v>
      </c>
    </row>
    <row r="52" spans="1:19" x14ac:dyDescent="0.2">
      <c r="A52" s="1" t="s">
        <v>341</v>
      </c>
      <c r="B52" s="2" t="s">
        <v>16</v>
      </c>
      <c r="C52" s="2">
        <v>50.22</v>
      </c>
      <c r="D52" s="2">
        <v>0</v>
      </c>
      <c r="E52" s="2">
        <v>0</v>
      </c>
      <c r="F52" s="2">
        <v>0.01</v>
      </c>
      <c r="G52" s="2">
        <v>0</v>
      </c>
      <c r="H52" s="2">
        <v>0</v>
      </c>
      <c r="I52" s="2">
        <v>0</v>
      </c>
      <c r="J52" s="2">
        <v>0.2</v>
      </c>
      <c r="K52" s="2">
        <v>48.26</v>
      </c>
      <c r="L52" s="2">
        <v>0.01</v>
      </c>
      <c r="M52" s="2">
        <v>31872</v>
      </c>
      <c r="N52" s="2">
        <v>75.608999999999995</v>
      </c>
    </row>
    <row r="53" spans="1:19" x14ac:dyDescent="0.2">
      <c r="A53" s="1" t="s">
        <v>292</v>
      </c>
      <c r="B53" s="2" t="s">
        <v>16</v>
      </c>
      <c r="C53" s="2">
        <v>50.27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0.26</v>
      </c>
      <c r="K53" s="2">
        <v>48.24</v>
      </c>
      <c r="L53" s="2">
        <v>0.01</v>
      </c>
      <c r="M53" s="2">
        <v>23512</v>
      </c>
      <c r="N53" s="2">
        <v>64.067999999999998</v>
      </c>
      <c r="Q53" t="s">
        <v>285</v>
      </c>
      <c r="S53">
        <v>13</v>
      </c>
    </row>
    <row r="54" spans="1:19" x14ac:dyDescent="0.2">
      <c r="A54" s="1" t="s">
        <v>300</v>
      </c>
      <c r="B54" s="2" t="s">
        <v>16</v>
      </c>
      <c r="C54" s="2">
        <v>50.31</v>
      </c>
      <c r="D54" s="2">
        <v>0</v>
      </c>
      <c r="E54" s="2">
        <v>0</v>
      </c>
      <c r="F54" s="2">
        <v>0.01</v>
      </c>
      <c r="G54" s="2">
        <v>0</v>
      </c>
      <c r="H54" s="2">
        <v>0</v>
      </c>
      <c r="I54" s="2">
        <v>0</v>
      </c>
      <c r="J54" s="2">
        <v>0.28999999999999998</v>
      </c>
      <c r="K54" s="2">
        <v>48</v>
      </c>
      <c r="L54" s="2">
        <v>0</v>
      </c>
      <c r="M54" s="2">
        <v>27296</v>
      </c>
      <c r="N54" s="2">
        <v>72.131</v>
      </c>
    </row>
    <row r="55" spans="1:19" x14ac:dyDescent="0.2">
      <c r="A55" s="1" t="s">
        <v>339</v>
      </c>
      <c r="B55" s="2" t="s">
        <v>16</v>
      </c>
      <c r="C55" s="2">
        <v>0.01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47.6</v>
      </c>
      <c r="K55" s="2">
        <v>0.09</v>
      </c>
      <c r="L55" s="2">
        <v>0</v>
      </c>
      <c r="M55" s="2">
        <v>9978</v>
      </c>
      <c r="N55" s="2">
        <v>56.03</v>
      </c>
    </row>
    <row r="63" spans="1:19" x14ac:dyDescent="0.2">
      <c r="A63" s="1" t="s">
        <v>310</v>
      </c>
      <c r="B63" s="2" t="s">
        <v>16</v>
      </c>
      <c r="C63" s="2">
        <v>0.42</v>
      </c>
      <c r="D63" s="2">
        <v>0</v>
      </c>
      <c r="E63" s="2">
        <v>0</v>
      </c>
      <c r="F63" s="2">
        <v>0</v>
      </c>
      <c r="G63" s="2">
        <v>46.22</v>
      </c>
      <c r="H63" s="2">
        <v>0</v>
      </c>
      <c r="I63" s="2">
        <v>0</v>
      </c>
      <c r="J63" s="2">
        <v>1.0900000000000001</v>
      </c>
      <c r="K63" s="2">
        <v>47.53</v>
      </c>
      <c r="L63" s="2">
        <v>0.01</v>
      </c>
      <c r="M63" s="2">
        <v>38655</v>
      </c>
      <c r="N63" s="2">
        <v>80.408000000000001</v>
      </c>
      <c r="Q63" t="s">
        <v>348</v>
      </c>
      <c r="S63">
        <v>1</v>
      </c>
    </row>
    <row r="68" spans="1:19" x14ac:dyDescent="0.2">
      <c r="A68" s="1" t="s">
        <v>343</v>
      </c>
      <c r="B68" s="2" t="s">
        <v>16</v>
      </c>
      <c r="C68" s="2">
        <v>0.45</v>
      </c>
      <c r="D68" s="2">
        <v>0</v>
      </c>
      <c r="E68" s="2">
        <v>0</v>
      </c>
      <c r="F68" s="2">
        <v>0</v>
      </c>
      <c r="G68" s="2">
        <v>0.04</v>
      </c>
      <c r="H68" s="2">
        <v>46.95</v>
      </c>
      <c r="I68" s="2">
        <v>0.04</v>
      </c>
      <c r="J68" s="2">
        <v>0.24</v>
      </c>
      <c r="K68" s="2">
        <v>50.62</v>
      </c>
      <c r="L68" s="2">
        <v>0</v>
      </c>
      <c r="M68" s="2">
        <v>2886</v>
      </c>
      <c r="N68" s="2">
        <v>30.92</v>
      </c>
      <c r="Q68" t="s">
        <v>349</v>
      </c>
      <c r="S68">
        <v>1</v>
      </c>
    </row>
    <row r="70" spans="1:19" x14ac:dyDescent="0.2">
      <c r="A70" s="1" t="s">
        <v>332</v>
      </c>
      <c r="B70" s="2" t="s">
        <v>16</v>
      </c>
      <c r="C70" s="2">
        <v>0.66</v>
      </c>
      <c r="D70" s="2">
        <v>0.48</v>
      </c>
      <c r="E70" s="2">
        <v>45.62</v>
      </c>
      <c r="F70" s="2">
        <v>0.01</v>
      </c>
      <c r="G70" s="2">
        <v>0</v>
      </c>
      <c r="H70" s="2">
        <v>0</v>
      </c>
      <c r="I70" s="2">
        <v>0</v>
      </c>
      <c r="J70" s="2">
        <v>0.55000000000000004</v>
      </c>
      <c r="K70" s="2">
        <v>50.42</v>
      </c>
      <c r="L70" s="2">
        <v>0.01</v>
      </c>
      <c r="M70" s="2">
        <v>45170</v>
      </c>
      <c r="N70" s="2">
        <v>83.834000000000003</v>
      </c>
      <c r="Q70" t="s">
        <v>350</v>
      </c>
      <c r="S70">
        <v>3</v>
      </c>
    </row>
    <row r="71" spans="1:19" x14ac:dyDescent="0.2">
      <c r="A71" s="1" t="s">
        <v>301</v>
      </c>
      <c r="B71" s="2" t="s">
        <v>16</v>
      </c>
      <c r="C71" s="2">
        <v>0.59</v>
      </c>
      <c r="D71" s="2">
        <v>0.45</v>
      </c>
      <c r="E71" s="2">
        <v>46.13</v>
      </c>
      <c r="F71" s="2">
        <v>0</v>
      </c>
      <c r="G71" s="2">
        <v>0</v>
      </c>
      <c r="H71" s="2">
        <v>0</v>
      </c>
      <c r="I71" s="2">
        <v>0</v>
      </c>
      <c r="J71" s="2">
        <v>0.48</v>
      </c>
      <c r="K71" s="2">
        <v>50.28</v>
      </c>
      <c r="L71" s="2">
        <v>0.02</v>
      </c>
      <c r="M71" s="2">
        <v>24965</v>
      </c>
      <c r="N71" s="2">
        <v>67.117999999999995</v>
      </c>
    </row>
    <row r="72" spans="1:19" x14ac:dyDescent="0.2">
      <c r="A72" s="1" t="s">
        <v>298</v>
      </c>
      <c r="B72" s="2" t="s">
        <v>16</v>
      </c>
      <c r="C72" s="2">
        <v>0.64</v>
      </c>
      <c r="D72" s="2">
        <v>0.35</v>
      </c>
      <c r="E72" s="2">
        <v>46.86</v>
      </c>
      <c r="F72" s="2">
        <v>0</v>
      </c>
      <c r="G72" s="2">
        <v>0</v>
      </c>
      <c r="H72" s="2">
        <v>0</v>
      </c>
      <c r="I72" s="2">
        <v>0</v>
      </c>
      <c r="J72" s="2">
        <v>0.73</v>
      </c>
      <c r="K72" s="2">
        <v>49.61</v>
      </c>
      <c r="L72" s="2">
        <v>0</v>
      </c>
      <c r="M72" s="2">
        <v>5186</v>
      </c>
      <c r="N72" s="2">
        <v>38.402999999999999</v>
      </c>
    </row>
    <row r="76" spans="1:19" x14ac:dyDescent="0.2">
      <c r="A76" s="1" t="s">
        <v>314</v>
      </c>
      <c r="B76" s="2" t="s">
        <v>16</v>
      </c>
      <c r="C76" s="2">
        <v>0.02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0.1</v>
      </c>
      <c r="L76" s="2">
        <v>0</v>
      </c>
      <c r="M76" s="2">
        <v>6130</v>
      </c>
      <c r="N76" s="2">
        <v>38.774000000000001</v>
      </c>
      <c r="Q76" t="s">
        <v>286</v>
      </c>
      <c r="S76">
        <v>2</v>
      </c>
    </row>
    <row r="77" spans="1:19" x14ac:dyDescent="0.2">
      <c r="A77" s="1" t="s">
        <v>325</v>
      </c>
      <c r="B77" s="2" t="s">
        <v>16</v>
      </c>
      <c r="C77" s="2">
        <v>0.03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0.01</v>
      </c>
      <c r="K77" s="2">
        <v>0.01</v>
      </c>
      <c r="L77" s="2">
        <v>0</v>
      </c>
      <c r="M77" s="2">
        <v>21870</v>
      </c>
      <c r="N77" s="2">
        <v>66.382999999999996</v>
      </c>
    </row>
  </sheetData>
  <sortState xmlns:xlrd2="http://schemas.microsoft.com/office/spreadsheetml/2017/richdata2" ref="A2:N103">
    <sortCondition descending="1" ref="K2:K10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2CBEA8E31A4AA62BBFF4D9F2EA93" ma:contentTypeVersion="19" ma:contentTypeDescription="Create a new document." ma:contentTypeScope="" ma:versionID="269cc24897c0425cdfe00362e9afebab">
  <xsd:schema xmlns:xsd="http://www.w3.org/2001/XMLSchema" xmlns:xs="http://www.w3.org/2001/XMLSchema" xmlns:p="http://schemas.microsoft.com/office/2006/metadata/properties" xmlns:ns2="edd4b32b-7956-4137-836d-9f826972c984" xmlns:ns3="a3b88ca9-9639-40d5-9355-05f45e800804" targetNamespace="http://schemas.microsoft.com/office/2006/metadata/properties" ma:root="true" ma:fieldsID="827f1f1a43a607cc629ba6ac7f1d202e" ns2:_="" ns3:_="">
    <xsd:import namespace="edd4b32b-7956-4137-836d-9f826972c984"/>
    <xsd:import namespace="a3b88ca9-9639-40d5-9355-05f45e800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d4b32b-7956-4137-836d-9f826972c9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92fa3da-db31-45ba-92de-38f16e295a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b88ca9-9639-40d5-9355-05f45e800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1a48db5-ac76-4183-ae84-33fcd521c6ce}" ma:internalName="TaxCatchAll" ma:showField="CatchAllData" ma:web="a3b88ca9-9639-40d5-9355-05f45e800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d4b32b-7956-4137-836d-9f826972c984">
      <Terms xmlns="http://schemas.microsoft.com/office/infopath/2007/PartnerControls"/>
    </lcf76f155ced4ddcb4097134ff3c332f>
    <TaxCatchAll xmlns="a3b88ca9-9639-40d5-9355-05f45e800804" xsi:nil="true"/>
  </documentManagement>
</p:properties>
</file>

<file path=customXml/itemProps1.xml><?xml version="1.0" encoding="utf-8"?>
<ds:datastoreItem xmlns:ds="http://schemas.openxmlformats.org/officeDocument/2006/customXml" ds:itemID="{1E8DD4B9-002F-4FA0-A080-1618B72C4BF8}"/>
</file>

<file path=customXml/itemProps2.xml><?xml version="1.0" encoding="utf-8"?>
<ds:datastoreItem xmlns:ds="http://schemas.openxmlformats.org/officeDocument/2006/customXml" ds:itemID="{694F47FC-B196-4D5E-B989-70E1852A1E69}"/>
</file>

<file path=customXml/itemProps3.xml><?xml version="1.0" encoding="utf-8"?>
<ds:datastoreItem xmlns:ds="http://schemas.openxmlformats.org/officeDocument/2006/customXml" ds:itemID="{D4CC224D-7AE1-473B-91F7-E4707B3994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SC1</vt:lpstr>
      <vt:lpstr>SC1 part II</vt:lpstr>
      <vt:lpstr>SC3</vt:lpstr>
      <vt:lpstr>SC3 part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Haihua Chu</cp:lastModifiedBy>
  <dcterms:created xsi:type="dcterms:W3CDTF">2020-07-10T00:27:10Z</dcterms:created>
  <dcterms:modified xsi:type="dcterms:W3CDTF">2024-02-17T19:01:47Z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704af0-5dee-42b4-b9c8-16b50347e630_Enabled">
    <vt:lpwstr>true</vt:lpwstr>
  </property>
  <property fmtid="{D5CDD505-2E9C-101B-9397-08002B2CF9AE}" pid="3" name="MSIP_Label_87704af0-5dee-42b4-b9c8-16b50347e630_SetDate">
    <vt:lpwstr>2024-02-17T19:01:47Z</vt:lpwstr>
  </property>
  <property fmtid="{D5CDD505-2E9C-101B-9397-08002B2CF9AE}" pid="4" name="MSIP_Label_87704af0-5dee-42b4-b9c8-16b50347e630_Method">
    <vt:lpwstr>Standard</vt:lpwstr>
  </property>
  <property fmtid="{D5CDD505-2E9C-101B-9397-08002B2CF9AE}" pid="5" name="MSIP_Label_87704af0-5dee-42b4-b9c8-16b50347e630_Name">
    <vt:lpwstr>defa4170-0d19-0005-0004-bc88714345d2</vt:lpwstr>
  </property>
  <property fmtid="{D5CDD505-2E9C-101B-9397-08002B2CF9AE}" pid="6" name="MSIP_Label_87704af0-5dee-42b4-b9c8-16b50347e630_SiteId">
    <vt:lpwstr>14879390-995c-4bd1-b9c7-6dcdc824ee55</vt:lpwstr>
  </property>
  <property fmtid="{D5CDD505-2E9C-101B-9397-08002B2CF9AE}" pid="7" name="MSIP_Label_87704af0-5dee-42b4-b9c8-16b50347e630_ActionId">
    <vt:lpwstr>da7d3ade-b1d0-4436-88a4-f49fffd46fc1</vt:lpwstr>
  </property>
  <property fmtid="{D5CDD505-2E9C-101B-9397-08002B2CF9AE}" pid="8" name="MSIP_Label_87704af0-5dee-42b4-b9c8-16b50347e630_ContentBits">
    <vt:lpwstr>0</vt:lpwstr>
  </property>
  <property fmtid="{D5CDD505-2E9C-101B-9397-08002B2CF9AE}" pid="9" name="ContentTypeId">
    <vt:lpwstr>0x010100285F2CBEA8E31A4AA62BBFF4D9F2EA93</vt:lpwstr>
  </property>
</Properties>
</file>